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5" sheetId="13" r:id="rId1"/>
  </sheets>
  <definedNames>
    <definedName name="_xlnm.Print_Area" localSheetId="0">'5'!$A$1:$T$39</definedName>
  </definedNames>
  <calcPr calcId="145621"/>
</workbook>
</file>

<file path=xl/calcChain.xml><?xml version="1.0" encoding="utf-8"?>
<calcChain xmlns="http://schemas.openxmlformats.org/spreadsheetml/2006/main">
  <c r="J30" i="13"/>
  <c r="I30"/>
  <c r="H30" s="1"/>
  <c r="J26"/>
  <c r="I26"/>
  <c r="H26" s="1"/>
  <c r="J19"/>
  <c r="J13" s="1"/>
  <c r="I19"/>
  <c r="J14"/>
  <c r="I14"/>
  <c r="H14" s="1"/>
  <c r="H29"/>
  <c r="H16"/>
  <c r="H17"/>
  <c r="H20"/>
  <c r="H21"/>
  <c r="H22"/>
  <c r="H27"/>
  <c r="H28"/>
  <c r="H31"/>
  <c r="H32"/>
  <c r="H33"/>
  <c r="H15"/>
  <c r="H19" l="1"/>
  <c r="I13"/>
  <c r="H13" s="1"/>
</calcChain>
</file>

<file path=xl/sharedStrings.xml><?xml version="1.0" encoding="utf-8"?>
<sst xmlns="http://schemas.openxmlformats.org/spreadsheetml/2006/main" count="289" uniqueCount="70">
  <si>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</si>
  <si>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</si>
  <si>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</si>
  <si>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</si>
  <si>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</si>
  <si>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</si>
  <si>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</si>
  <si>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</si>
  <si>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</si>
  <si>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</si>
  <si>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</si>
  <si>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</si>
  <si>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</si>
  <si>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</si>
  <si>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</si>
  <si>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</si>
  <si>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</si>
  <si>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</si>
  <si>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</si>
  <si>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</si>
  <si>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</si>
  <si>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</si>
  <si>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</si>
  <si>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</si>
  <si>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</si>
  <si>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</si>
  <si>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</si>
  <si>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</si>
  <si>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</si>
  <si>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</si>
  <si>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</si>
  <si>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</si>
  <si>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</si>
  <si>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</si>
  <si>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</si>
  <si>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</si>
  <si>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</si>
  <si>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</si>
  <si>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</si>
  <si>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</si>
  <si>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</si>
  <si>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</si>
  <si>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</si>
  <si>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</si>
  <si>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</si>
  <si>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</si>
  <si>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</si>
  <si>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</si>
  <si>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</si>
  <si>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</si>
  <si>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</si>
  <si>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</si>
  <si>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</si>
  <si>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</si>
  <si>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</si>
  <si>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</si>
  <si>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</si>
  <si>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</si>
  <si>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</si>
  <si>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</si>
  <si>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</si>
  <si>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</si>
  <si>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</si>
  <si>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</si>
  <si>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-</t>
  </si>
  <si>
    <r>
      <rPr>
        <sz val="12"/>
        <rFont val="TH SarabunPSK"/>
        <family val="2"/>
      </rPr>
      <t xml:space="preserve">  Source : Phuket Provincial Education Office </t>
    </r>
    <r>
      <rPr>
        <sz val="11"/>
        <rFont val="TH SarabunPSK"/>
        <family val="2"/>
      </rPr>
      <t/>
    </r>
  </si>
  <si>
    <t xml:space="preserve">     ที่มา :  สำนักงานศึกษาธิการจังหวัดภูเก็ต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</si>
  <si>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</si>
  <si>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</si>
  <si>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-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</si>
</sst>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0.0"/>
    <numFmt numFmtId="166" formatCode="#,##0;[Red]#,##0"/>
    <numFmt numFmtId="16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0" xfId="0" applyFont="1" applyBorder="1"/>
    <xf numFmtId="0" fontId="7" fillId="0" borderId="3" xfId="0" applyFont="1" applyBorder="1"/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/>
    <xf numFmtId="0" fontId="7" fillId="0" borderId="11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165" fontId="3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8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9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167" fontId="5" fillId="0" borderId="7" xfId="1" applyNumberFormat="1" applyFont="1" applyBorder="1"/>
    <xf numFmtId="167" fontId="5" fillId="0" borderId="6" xfId="1" applyNumberFormat="1" applyFont="1" applyBorder="1"/>
    <xf numFmtId="167" fontId="10" fillId="0" borderId="4" xfId="0" applyNumberFormat="1" applyFont="1" applyBorder="1" applyAlignment="1">
      <alignment vertical="top"/>
    </xf>
    <xf numFmtId="166" fontId="10" fillId="0" borderId="4" xfId="0" applyNumberFormat="1" applyFont="1" applyBorder="1" applyAlignment="1">
      <alignment vertical="top"/>
    </xf>
    <xf numFmtId="166" fontId="10" fillId="0" borderId="4" xfId="1" applyNumberFormat="1" applyFont="1" applyBorder="1" applyAlignment="1">
      <alignment vertical="top"/>
    </xf>
    <xf numFmtId="166" fontId="9" fillId="0" borderId="4" xfId="1" applyNumberFormat="1" applyFont="1" applyBorder="1" applyAlignment="1">
      <alignment vertical="top"/>
    </xf>
    <xf numFmtId="166" fontId="9" fillId="0" borderId="2" xfId="1" applyNumberFormat="1" applyFont="1" applyBorder="1" applyAlignment="1">
      <alignment vertical="top"/>
    </xf>
    <xf numFmtId="166" fontId="9" fillId="0" borderId="4" xfId="1" applyNumberFormat="1" applyFont="1" applyBorder="1" applyAlignment="1">
      <alignment horizontal="right" vertical="top"/>
    </xf>
    <xf numFmtId="166" fontId="9" fillId="0" borderId="2" xfId="1" applyNumberFormat="1" applyFont="1" applyBorder="1" applyAlignment="1">
      <alignment horizontal="right" vertical="top"/>
    </xf>
    <xf numFmtId="166" fontId="7" fillId="0" borderId="4" xfId="0" applyNumberFormat="1" applyFont="1" applyBorder="1" applyAlignment="1">
      <alignment horizontal="center" vertical="top"/>
    </xf>
    <xf numFmtId="166" fontId="9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66" fontId="9" fillId="0" borderId="7" xfId="0" applyNumberFormat="1" applyFont="1" applyBorder="1" applyAlignment="1">
      <alignment horizontal="center" vertical="top"/>
    </xf>
    <xf numFmtId="166" fontId="8" fillId="0" borderId="4" xfId="0" applyNumberFormat="1" applyFont="1" applyBorder="1" applyAlignment="1">
      <alignment horizontal="center" vertical="top"/>
    </xf>
    <xf numFmtId="166" fontId="10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1047750</xdr:colOff>
      <xdr:row>21</xdr:row>
      <xdr:rowOff>85725</xdr:rowOff>
    </xdr:from>
    <xdr:to>
      <xdr:col>19</xdr:col>
      <xdr:colOff>161925</xdr:colOff>
      <xdr:row>37</xdr:row>
      <xdr:rowOff>133350</xdr:rowOff>
    </xdr:to>
    <xdr:grpSp>
      <xdr:nvGrpSpPr>
        <xdr:cNvPr id="17" name="Group 9"/>
        <xdr:cNvGrpSpPr/>
      </xdr:nvGrpSpPr>
      <xdr:grpSpPr>
        <a:xfrm>
          <a:off x="9172575" y="3848100"/>
          <a:ext cx="533400" cy="2609850"/>
          <a:chOff x="9391650" y="3762375"/>
          <a:chExt cx="533400" cy="2590800"/>
        </a:xfrm>
      </xdr:grpSpPr>
      <xdr:grpSp>
        <xdr:nvGrpSpPr>
          <xdr:cNvPr id="18" name="Group 10"/>
          <xdr:cNvGrpSpPr/>
        </xdr:nvGrpSpPr>
        <xdr:grpSpPr>
          <a:xfrm>
            <a:off x="9582150" y="594360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391650" y="37623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39"/>
  <sheetViews>
    <sheetView showGridLines="0" tabSelected="1" workbookViewId="0">
      <selection activeCell="E19" sqref="E19"/>
    </sheetView>
  </sheetViews>
  <sheetFormatPr defaultRowHeight="18.75"/>
  <cols>
    <col min="1" max="1" width="1.7109375" style="5" customWidth="1"/>
    <col min="2" max="2" width="5.85546875" style="5" customWidth="1"/>
    <col min="3" max="3" width="4.42578125" style="5" customWidth="1"/>
    <col min="4" max="4" width="11" style="5" customWidth="1"/>
    <col min="5" max="16" width="8.140625" style="5" customWidth="1"/>
    <col min="17" max="17" width="1.140625" style="5" customWidth="1"/>
    <col min="18" max="18" width="19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9" s="18" customFormat="1">
      <c r="B1" s="18" t="s">
        <v>23</v>
      </c>
      <c r="C1" s="26">
        <v>3.5</v>
      </c>
      <c r="D1" s="18" t="s">
        <v>67</v>
      </c>
    </row>
    <row r="2" spans="1:19" s="1" customFormat="1" ht="20.25" customHeight="1">
      <c r="B2" s="18" t="s">
        <v>63</v>
      </c>
      <c r="C2" s="26">
        <v>3.5</v>
      </c>
      <c r="D2" s="18" t="s">
        <v>68</v>
      </c>
      <c r="E2" s="18"/>
    </row>
    <row r="3" spans="1:19" ht="6.75" customHeight="1"/>
    <row r="4" spans="1:19" s="3" customFormat="1" ht="15" customHeight="1">
      <c r="A4" s="61" t="s">
        <v>20</v>
      </c>
      <c r="B4" s="61"/>
      <c r="C4" s="61"/>
      <c r="D4" s="62"/>
      <c r="E4" s="27"/>
      <c r="F4" s="15"/>
      <c r="G4" s="11"/>
      <c r="H4" s="79" t="s">
        <v>22</v>
      </c>
      <c r="I4" s="80"/>
      <c r="J4" s="80"/>
      <c r="K4" s="80"/>
      <c r="L4" s="80"/>
      <c r="M4" s="80"/>
      <c r="N4" s="80"/>
      <c r="O4" s="80"/>
      <c r="P4" s="80"/>
      <c r="Q4" s="73" t="s">
        <v>21</v>
      </c>
      <c r="R4" s="74"/>
    </row>
    <row r="5" spans="1:19" s="3" customFormat="1" ht="15" customHeight="1">
      <c r="A5" s="63"/>
      <c r="B5" s="63"/>
      <c r="C5" s="63"/>
      <c r="D5" s="64"/>
      <c r="E5" s="10"/>
      <c r="G5" s="14"/>
      <c r="H5" s="24"/>
      <c r="I5" s="15"/>
      <c r="J5" s="25"/>
      <c r="K5" s="81" t="s">
        <v>2</v>
      </c>
      <c r="L5" s="82"/>
      <c r="M5" s="83"/>
      <c r="N5" s="24"/>
      <c r="O5" s="15"/>
      <c r="P5" s="25"/>
      <c r="Q5" s="75"/>
      <c r="R5" s="76"/>
    </row>
    <row r="6" spans="1:19" s="3" customFormat="1" ht="15.75" customHeight="1">
      <c r="A6" s="63"/>
      <c r="B6" s="63"/>
      <c r="C6" s="63"/>
      <c r="D6" s="64"/>
      <c r="E6" s="67"/>
      <c r="F6" s="68"/>
      <c r="G6" s="69"/>
      <c r="H6" s="67" t="s">
        <v>0</v>
      </c>
      <c r="I6" s="68"/>
      <c r="J6" s="69"/>
      <c r="K6" s="67" t="s">
        <v>3</v>
      </c>
      <c r="L6" s="68"/>
      <c r="M6" s="69"/>
      <c r="N6" s="67" t="s">
        <v>36</v>
      </c>
      <c r="O6" s="68"/>
      <c r="P6" s="69"/>
      <c r="Q6" s="75"/>
      <c r="R6" s="76"/>
    </row>
    <row r="7" spans="1:19" s="3" customFormat="1" ht="17.25" customHeight="1">
      <c r="A7" s="63"/>
      <c r="B7" s="63"/>
      <c r="C7" s="63"/>
      <c r="D7" s="64"/>
      <c r="E7" s="67"/>
      <c r="F7" s="68"/>
      <c r="G7" s="69"/>
      <c r="H7" s="67" t="s">
        <v>1</v>
      </c>
      <c r="I7" s="68"/>
      <c r="J7" s="69"/>
      <c r="K7" s="67" t="s">
        <v>4</v>
      </c>
      <c r="L7" s="68"/>
      <c r="M7" s="69"/>
      <c r="N7" s="67" t="s">
        <v>51</v>
      </c>
      <c r="O7" s="68"/>
      <c r="P7" s="69"/>
      <c r="Q7" s="75"/>
      <c r="R7" s="76"/>
    </row>
    <row r="8" spans="1:19" s="3" customFormat="1" ht="16.5" customHeight="1">
      <c r="A8" s="63"/>
      <c r="B8" s="63"/>
      <c r="C8" s="63"/>
      <c r="D8" s="64"/>
      <c r="E8" s="67" t="s">
        <v>7</v>
      </c>
      <c r="F8" s="68"/>
      <c r="G8" s="69"/>
      <c r="H8" s="67" t="s">
        <v>5</v>
      </c>
      <c r="I8" s="68"/>
      <c r="J8" s="69"/>
      <c r="K8" s="67" t="s">
        <v>9</v>
      </c>
      <c r="L8" s="68"/>
      <c r="M8" s="69"/>
      <c r="N8" s="67" t="s">
        <v>34</v>
      </c>
      <c r="O8" s="68"/>
      <c r="P8" s="69"/>
      <c r="Q8" s="75"/>
      <c r="R8" s="76"/>
    </row>
    <row r="9" spans="1:19" s="3" customFormat="1" ht="14.25" customHeight="1">
      <c r="A9" s="63"/>
      <c r="B9" s="63"/>
      <c r="C9" s="63"/>
      <c r="D9" s="64"/>
      <c r="E9" s="70" t="s">
        <v>8</v>
      </c>
      <c r="F9" s="71"/>
      <c r="G9" s="72"/>
      <c r="H9" s="70" t="s">
        <v>6</v>
      </c>
      <c r="I9" s="71"/>
      <c r="J9" s="72"/>
      <c r="K9" s="70" t="s">
        <v>6</v>
      </c>
      <c r="L9" s="71"/>
      <c r="M9" s="72"/>
      <c r="N9" s="67" t="s">
        <v>35</v>
      </c>
      <c r="O9" s="68"/>
      <c r="P9" s="69"/>
      <c r="Q9" s="75"/>
      <c r="R9" s="76"/>
    </row>
    <row r="10" spans="1:19" s="3" customFormat="1" ht="13.5" customHeight="1">
      <c r="A10" s="63"/>
      <c r="B10" s="63"/>
      <c r="C10" s="63"/>
      <c r="D10" s="64"/>
      <c r="E10" s="22" t="s">
        <v>7</v>
      </c>
      <c r="F10" s="40" t="s">
        <v>16</v>
      </c>
      <c r="G10" s="19" t="s">
        <v>17</v>
      </c>
      <c r="H10" s="23" t="s">
        <v>7</v>
      </c>
      <c r="I10" s="23" t="s">
        <v>16</v>
      </c>
      <c r="J10" s="19" t="s">
        <v>17</v>
      </c>
      <c r="K10" s="23" t="s">
        <v>7</v>
      </c>
      <c r="L10" s="23" t="s">
        <v>16</v>
      </c>
      <c r="M10" s="19" t="s">
        <v>17</v>
      </c>
      <c r="N10" s="23" t="s">
        <v>7</v>
      </c>
      <c r="O10" s="23" t="s">
        <v>16</v>
      </c>
      <c r="P10" s="23" t="s">
        <v>17</v>
      </c>
      <c r="Q10" s="75"/>
      <c r="R10" s="76"/>
    </row>
    <row r="11" spans="1:19" s="3" customFormat="1" ht="13.5" customHeight="1">
      <c r="A11" s="65"/>
      <c r="B11" s="65"/>
      <c r="C11" s="65"/>
      <c r="D11" s="66"/>
      <c r="E11" s="21" t="s">
        <v>8</v>
      </c>
      <c r="F11" s="20" t="s">
        <v>18</v>
      </c>
      <c r="G11" s="20" t="s">
        <v>19</v>
      </c>
      <c r="H11" s="21" t="s">
        <v>8</v>
      </c>
      <c r="I11" s="21" t="s">
        <v>18</v>
      </c>
      <c r="J11" s="20" t="s">
        <v>19</v>
      </c>
      <c r="K11" s="21" t="s">
        <v>8</v>
      </c>
      <c r="L11" s="21" t="s">
        <v>18</v>
      </c>
      <c r="M11" s="20" t="s">
        <v>19</v>
      </c>
      <c r="N11" s="21" t="s">
        <v>8</v>
      </c>
      <c r="O11" s="21" t="s">
        <v>18</v>
      </c>
      <c r="P11" s="20" t="s">
        <v>19</v>
      </c>
      <c r="Q11" s="77"/>
      <c r="R11" s="78"/>
    </row>
    <row r="12" spans="1:19" s="3" customFormat="1" ht="3" customHeight="1">
      <c r="A12" s="16"/>
      <c r="B12" s="16"/>
      <c r="C12" s="16"/>
      <c r="D12" s="17"/>
      <c r="E12" s="22"/>
      <c r="F12" s="19"/>
      <c r="G12" s="19"/>
      <c r="H12" s="22"/>
      <c r="I12" s="22"/>
      <c r="J12" s="19"/>
      <c r="K12" s="51" t="s">
        <v>64</v>
      </c>
      <c r="L12" s="51" t="s">
        <v>64</v>
      </c>
      <c r="M12" s="51" t="s">
        <v>64</v>
      </c>
      <c r="N12" s="51" t="s">
        <v>64</v>
      </c>
      <c r="O12" s="51" t="s">
        <v>64</v>
      </c>
      <c r="P12" s="51" t="s">
        <v>64</v>
      </c>
      <c r="Q12" s="12"/>
    </row>
    <row r="13" spans="1:19" s="3" customFormat="1" ht="16.5" customHeight="1">
      <c r="A13" s="59" t="s">
        <v>33</v>
      </c>
      <c r="B13" s="59"/>
      <c r="C13" s="59"/>
      <c r="D13" s="60"/>
      <c r="E13" s="56" t="s">
        <v>64</v>
      </c>
      <c r="F13" s="56" t="s">
        <v>64</v>
      </c>
      <c r="G13" s="56" t="s">
        <v>64</v>
      </c>
      <c r="H13" s="44">
        <f>SUM(I13:J13)</f>
        <v>31536</v>
      </c>
      <c r="I13" s="44">
        <f>I14+I19+I26+I30</f>
        <v>15134</v>
      </c>
      <c r="J13" s="44">
        <f>J14+J19+J26+J30</f>
        <v>16402</v>
      </c>
      <c r="K13" s="56" t="s">
        <v>64</v>
      </c>
      <c r="L13" s="56" t="s">
        <v>64</v>
      </c>
      <c r="M13" s="56" t="s">
        <v>64</v>
      </c>
      <c r="N13" s="56" t="s">
        <v>64</v>
      </c>
      <c r="O13" s="56" t="s">
        <v>64</v>
      </c>
      <c r="P13" s="56" t="s">
        <v>64</v>
      </c>
      <c r="Q13" s="32"/>
      <c r="R13" s="28" t="s">
        <v>8</v>
      </c>
      <c r="S13" s="13"/>
    </row>
    <row r="14" spans="1:19" s="3" customFormat="1" ht="15.75" customHeight="1">
      <c r="A14" s="33" t="s">
        <v>14</v>
      </c>
      <c r="B14" s="28"/>
      <c r="C14" s="28"/>
      <c r="D14" s="29"/>
      <c r="E14" s="56" t="s">
        <v>64</v>
      </c>
      <c r="F14" s="56" t="s">
        <v>64</v>
      </c>
      <c r="G14" s="56" t="s">
        <v>64</v>
      </c>
      <c r="H14" s="45">
        <f>SUM(I14:J14)</f>
        <v>3331</v>
      </c>
      <c r="I14" s="45">
        <f>SUM(I15:I18)</f>
        <v>1738</v>
      </c>
      <c r="J14" s="45">
        <f>SUM(J15:J18)</f>
        <v>1593</v>
      </c>
      <c r="K14" s="56" t="s">
        <v>64</v>
      </c>
      <c r="L14" s="56" t="s">
        <v>64</v>
      </c>
      <c r="M14" s="56" t="s">
        <v>64</v>
      </c>
      <c r="N14" s="56" t="s">
        <v>64</v>
      </c>
      <c r="O14" s="56" t="s">
        <v>64</v>
      </c>
      <c r="P14" s="56" t="s">
        <v>64</v>
      </c>
      <c r="Q14" s="33" t="s">
        <v>15</v>
      </c>
      <c r="R14" s="34"/>
      <c r="S14" s="13"/>
    </row>
    <row r="15" spans="1:19" s="3" customFormat="1" ht="13.5" customHeight="1">
      <c r="A15" s="31"/>
      <c r="B15" s="35" t="s">
        <v>60</v>
      </c>
      <c r="C15" s="31"/>
      <c r="D15" s="30"/>
      <c r="E15" s="52" t="s">
        <v>64</v>
      </c>
      <c r="F15" s="53" t="s">
        <v>64</v>
      </c>
      <c r="G15" s="54" t="s">
        <v>64</v>
      </c>
      <c r="H15" s="47">
        <f>SUM(I15:J15)</f>
        <v>124</v>
      </c>
      <c r="I15" s="47">
        <v>60</v>
      </c>
      <c r="J15" s="48">
        <v>64</v>
      </c>
      <c r="K15" s="52" t="s">
        <v>64</v>
      </c>
      <c r="L15" s="53" t="s">
        <v>64</v>
      </c>
      <c r="M15" s="54" t="s">
        <v>64</v>
      </c>
      <c r="N15" s="52" t="s">
        <v>64</v>
      </c>
      <c r="O15" s="53" t="s">
        <v>64</v>
      </c>
      <c r="P15" s="54" t="s">
        <v>64</v>
      </c>
      <c r="Q15" s="32"/>
      <c r="R15" s="35" t="s">
        <v>30</v>
      </c>
    </row>
    <row r="16" spans="1:19" s="3" customFormat="1" ht="13.5" customHeight="1">
      <c r="A16" s="31"/>
      <c r="B16" s="35" t="s">
        <v>61</v>
      </c>
      <c r="C16" s="31"/>
      <c r="D16" s="30"/>
      <c r="E16" s="52" t="s">
        <v>64</v>
      </c>
      <c r="F16" s="53" t="s">
        <v>64</v>
      </c>
      <c r="G16" s="54" t="s">
        <v>64</v>
      </c>
      <c r="H16" s="47">
        <f t="shared" ref="H16:H33" si="0">SUM(I16:J16)</f>
        <v>1591</v>
      </c>
      <c r="I16" s="47">
        <v>841</v>
      </c>
      <c r="J16" s="48">
        <v>750</v>
      </c>
      <c r="K16" s="52" t="s">
        <v>64</v>
      </c>
      <c r="L16" s="53" t="s">
        <v>64</v>
      </c>
      <c r="M16" s="54" t="s">
        <v>64</v>
      </c>
      <c r="N16" s="52" t="s">
        <v>64</v>
      </c>
      <c r="O16" s="53" t="s">
        <v>64</v>
      </c>
      <c r="P16" s="54" t="s">
        <v>64</v>
      </c>
      <c r="Q16" s="32"/>
      <c r="R16" s="35" t="s">
        <v>31</v>
      </c>
    </row>
    <row r="17" spans="1:20" s="3" customFormat="1" ht="13.5" customHeight="1">
      <c r="A17" s="31"/>
      <c r="B17" s="35" t="s">
        <v>62</v>
      </c>
      <c r="C17" s="31"/>
      <c r="D17" s="30"/>
      <c r="E17" s="52" t="s">
        <v>69</v>
      </c>
      <c r="F17" s="53" t="s">
        <v>64</v>
      </c>
      <c r="G17" s="54" t="s">
        <v>64</v>
      </c>
      <c r="H17" s="47">
        <f t="shared" si="0"/>
        <v>1616</v>
      </c>
      <c r="I17" s="47">
        <v>837</v>
      </c>
      <c r="J17" s="48">
        <v>779</v>
      </c>
      <c r="K17" s="52" t="s">
        <v>69</v>
      </c>
      <c r="L17" s="53" t="s">
        <v>64</v>
      </c>
      <c r="M17" s="54" t="s">
        <v>64</v>
      </c>
      <c r="N17" s="52" t="s">
        <v>69</v>
      </c>
      <c r="O17" s="53" t="s">
        <v>64</v>
      </c>
      <c r="P17" s="54" t="s">
        <v>64</v>
      </c>
      <c r="Q17" s="31"/>
      <c r="R17" s="39" t="s">
        <v>32</v>
      </c>
    </row>
    <row r="18" spans="1:20" s="3" customFormat="1" ht="13.5" customHeight="1">
      <c r="A18" s="31"/>
      <c r="B18" s="35" t="s">
        <v>24</v>
      </c>
      <c r="C18" s="31"/>
      <c r="D18" s="30"/>
      <c r="E18" s="52" t="s">
        <v>69</v>
      </c>
      <c r="F18" s="53" t="s">
        <v>64</v>
      </c>
      <c r="G18" s="54" t="s">
        <v>64</v>
      </c>
      <c r="H18" s="49" t="s">
        <v>64</v>
      </c>
      <c r="I18" s="49" t="s">
        <v>64</v>
      </c>
      <c r="J18" s="50" t="s">
        <v>64</v>
      </c>
      <c r="K18" s="52" t="s">
        <v>69</v>
      </c>
      <c r="L18" s="53" t="s">
        <v>64</v>
      </c>
      <c r="M18" s="54" t="s">
        <v>64</v>
      </c>
      <c r="N18" s="52" t="s">
        <v>69</v>
      </c>
      <c r="O18" s="53" t="s">
        <v>64</v>
      </c>
      <c r="P18" s="54" t="s">
        <v>64</v>
      </c>
      <c r="Q18" s="31"/>
      <c r="R18" s="39" t="s">
        <v>27</v>
      </c>
    </row>
    <row r="19" spans="1:20" s="3" customFormat="1" ht="16.5" customHeight="1">
      <c r="A19" s="36" t="s">
        <v>10</v>
      </c>
      <c r="B19" s="31"/>
      <c r="C19" s="31"/>
      <c r="D19" s="30"/>
      <c r="E19" s="56" t="s">
        <v>64</v>
      </c>
      <c r="F19" s="56" t="s">
        <v>64</v>
      </c>
      <c r="G19" s="56" t="s">
        <v>64</v>
      </c>
      <c r="H19" s="46">
        <f>SUM(I19:J19)</f>
        <v>13299</v>
      </c>
      <c r="I19" s="46">
        <f>SUM(I20:I25)</f>
        <v>6937</v>
      </c>
      <c r="J19" s="46">
        <f>SUM(J20:J25)</f>
        <v>6362</v>
      </c>
      <c r="K19" s="56" t="s">
        <v>64</v>
      </c>
      <c r="L19" s="56" t="s">
        <v>64</v>
      </c>
      <c r="M19" s="56" t="s">
        <v>64</v>
      </c>
      <c r="N19" s="56" t="s">
        <v>64</v>
      </c>
      <c r="O19" s="56" t="s">
        <v>64</v>
      </c>
      <c r="P19" s="56" t="s">
        <v>64</v>
      </c>
      <c r="Q19" s="33" t="s">
        <v>11</v>
      </c>
      <c r="R19" s="31"/>
      <c r="S19" s="13"/>
      <c r="T19" s="13"/>
    </row>
    <row r="20" spans="1:20" s="3" customFormat="1" ht="12" customHeight="1">
      <c r="A20" s="31"/>
      <c r="B20" s="35" t="s">
        <v>25</v>
      </c>
      <c r="C20" s="31"/>
      <c r="D20" s="30"/>
      <c r="E20" s="52" t="s">
        <v>64</v>
      </c>
      <c r="F20" s="53" t="s">
        <v>64</v>
      </c>
      <c r="G20" s="54" t="s">
        <v>64</v>
      </c>
      <c r="H20" s="47">
        <f t="shared" si="0"/>
        <v>2317</v>
      </c>
      <c r="I20" s="47">
        <v>1272</v>
      </c>
      <c r="J20" s="48">
        <v>1045</v>
      </c>
      <c r="K20" s="52" t="s">
        <v>64</v>
      </c>
      <c r="L20" s="53" t="s">
        <v>64</v>
      </c>
      <c r="M20" s="54" t="s">
        <v>64</v>
      </c>
      <c r="N20" s="52" t="s">
        <v>64</v>
      </c>
      <c r="O20" s="53" t="s">
        <v>64</v>
      </c>
      <c r="P20" s="54" t="s">
        <v>64</v>
      </c>
      <c r="Q20" s="31"/>
      <c r="R20" s="39" t="s">
        <v>28</v>
      </c>
    </row>
    <row r="21" spans="1:20" ht="12" customHeight="1">
      <c r="A21" s="37"/>
      <c r="B21" s="35" t="s">
        <v>26</v>
      </c>
      <c r="C21" s="37"/>
      <c r="D21" s="38"/>
      <c r="E21" s="52" t="s">
        <v>64</v>
      </c>
      <c r="F21" s="53" t="s">
        <v>64</v>
      </c>
      <c r="G21" s="54" t="s">
        <v>64</v>
      </c>
      <c r="H21" s="47">
        <f t="shared" si="0"/>
        <v>2236</v>
      </c>
      <c r="I21" s="47">
        <v>1143</v>
      </c>
      <c r="J21" s="48">
        <v>1093</v>
      </c>
      <c r="K21" s="52" t="s">
        <v>64</v>
      </c>
      <c r="L21" s="53" t="s">
        <v>64</v>
      </c>
      <c r="M21" s="54" t="s">
        <v>64</v>
      </c>
      <c r="N21" s="52" t="s">
        <v>64</v>
      </c>
      <c r="O21" s="53" t="s">
        <v>64</v>
      </c>
      <c r="P21" s="54" t="s">
        <v>64</v>
      </c>
      <c r="Q21" s="37"/>
      <c r="R21" s="39" t="s">
        <v>29</v>
      </c>
    </row>
    <row r="22" spans="1:20" ht="12" customHeight="1">
      <c r="A22" s="36"/>
      <c r="B22" s="35" t="s">
        <v>40</v>
      </c>
      <c r="C22" s="37"/>
      <c r="D22" s="38"/>
      <c r="E22" s="52" t="s">
        <v>64</v>
      </c>
      <c r="F22" s="53" t="s">
        <v>64</v>
      </c>
      <c r="G22" s="54" t="s">
        <v>64</v>
      </c>
      <c r="H22" s="47">
        <f t="shared" si="0"/>
        <v>2223</v>
      </c>
      <c r="I22" s="47">
        <v>1161</v>
      </c>
      <c r="J22" s="48">
        <v>1062</v>
      </c>
      <c r="K22" s="52" t="s">
        <v>64</v>
      </c>
      <c r="L22" s="53" t="s">
        <v>64</v>
      </c>
      <c r="M22" s="54" t="s">
        <v>64</v>
      </c>
      <c r="N22" s="52" t="s">
        <v>64</v>
      </c>
      <c r="O22" s="53" t="s">
        <v>64</v>
      </c>
      <c r="P22" s="54" t="s">
        <v>64</v>
      </c>
      <c r="Q22" s="37"/>
      <c r="R22" s="39" t="s">
        <v>52</v>
      </c>
    </row>
    <row r="23" spans="1:20" ht="12" customHeight="1">
      <c r="A23" s="37"/>
      <c r="B23" s="35" t="s">
        <v>41</v>
      </c>
      <c r="C23" s="37"/>
      <c r="D23" s="38"/>
      <c r="E23" s="52" t="s">
        <v>64</v>
      </c>
      <c r="F23" s="53" t="s">
        <v>64</v>
      </c>
      <c r="G23" s="54" t="s">
        <v>64</v>
      </c>
      <c r="H23" s="47">
        <v>2139</v>
      </c>
      <c r="I23" s="47">
        <v>1101</v>
      </c>
      <c r="J23" s="48">
        <v>1038</v>
      </c>
      <c r="K23" s="52" t="s">
        <v>64</v>
      </c>
      <c r="L23" s="53" t="s">
        <v>64</v>
      </c>
      <c r="M23" s="54" t="s">
        <v>64</v>
      </c>
      <c r="N23" s="52" t="s">
        <v>64</v>
      </c>
      <c r="O23" s="53" t="s">
        <v>64</v>
      </c>
      <c r="P23" s="54" t="s">
        <v>64</v>
      </c>
      <c r="Q23" s="37"/>
      <c r="R23" s="39" t="s">
        <v>53</v>
      </c>
    </row>
    <row r="24" spans="1:20" ht="12" customHeight="1">
      <c r="A24" s="37"/>
      <c r="B24" s="35" t="s">
        <v>42</v>
      </c>
      <c r="C24" s="37"/>
      <c r="D24" s="38"/>
      <c r="E24" s="52" t="s">
        <v>64</v>
      </c>
      <c r="F24" s="53" t="s">
        <v>64</v>
      </c>
      <c r="G24" s="54" t="s">
        <v>64</v>
      </c>
      <c r="H24" s="47">
        <v>2179</v>
      </c>
      <c r="I24" s="47">
        <v>1137</v>
      </c>
      <c r="J24" s="48">
        <v>1042</v>
      </c>
      <c r="K24" s="52" t="s">
        <v>64</v>
      </c>
      <c r="L24" s="53" t="s">
        <v>64</v>
      </c>
      <c r="M24" s="54" t="s">
        <v>64</v>
      </c>
      <c r="N24" s="52" t="s">
        <v>64</v>
      </c>
      <c r="O24" s="53" t="s">
        <v>64</v>
      </c>
      <c r="P24" s="54" t="s">
        <v>64</v>
      </c>
      <c r="Q24" s="37"/>
      <c r="R24" s="39" t="s">
        <v>54</v>
      </c>
    </row>
    <row r="25" spans="1:20" ht="12" customHeight="1">
      <c r="A25" s="37"/>
      <c r="B25" s="35" t="s">
        <v>43</v>
      </c>
      <c r="C25" s="37"/>
      <c r="D25" s="38"/>
      <c r="E25" s="52" t="s">
        <v>64</v>
      </c>
      <c r="F25" s="53" t="s">
        <v>64</v>
      </c>
      <c r="G25" s="54" t="s">
        <v>64</v>
      </c>
      <c r="H25" s="47">
        <v>2205</v>
      </c>
      <c r="I25" s="47">
        <v>1123</v>
      </c>
      <c r="J25" s="48">
        <v>1082</v>
      </c>
      <c r="K25" s="52" t="s">
        <v>64</v>
      </c>
      <c r="L25" s="53" t="s">
        <v>64</v>
      </c>
      <c r="M25" s="54" t="s">
        <v>64</v>
      </c>
      <c r="N25" s="52" t="s">
        <v>64</v>
      </c>
      <c r="O25" s="53" t="s">
        <v>64</v>
      </c>
      <c r="P25" s="54" t="s">
        <v>64</v>
      </c>
      <c r="Q25" s="37"/>
      <c r="R25" s="39" t="s">
        <v>55</v>
      </c>
    </row>
    <row r="26" spans="1:20" ht="17.25" customHeight="1">
      <c r="A26" s="36" t="s">
        <v>49</v>
      </c>
      <c r="B26" s="31"/>
      <c r="C26" s="37"/>
      <c r="D26" s="38"/>
      <c r="E26" s="57" t="s">
        <v>64</v>
      </c>
      <c r="F26" s="58" t="s">
        <v>64</v>
      </c>
      <c r="G26" s="41" t="s">
        <v>64</v>
      </c>
      <c r="H26" s="46">
        <f>SUM(I26:J26)</f>
        <v>9279</v>
      </c>
      <c r="I26" s="46">
        <f>SUM(I27:I29)</f>
        <v>4363</v>
      </c>
      <c r="J26" s="46">
        <f>SUM(J27:J29)</f>
        <v>4916</v>
      </c>
      <c r="K26" s="57" t="s">
        <v>64</v>
      </c>
      <c r="L26" s="58" t="s">
        <v>64</v>
      </c>
      <c r="M26" s="41" t="s">
        <v>64</v>
      </c>
      <c r="N26" s="57" t="s">
        <v>64</v>
      </c>
      <c r="O26" s="58" t="s">
        <v>64</v>
      </c>
      <c r="P26" s="41" t="s">
        <v>64</v>
      </c>
      <c r="Q26" s="33" t="s">
        <v>12</v>
      </c>
      <c r="R26" s="34"/>
      <c r="S26" s="13"/>
    </row>
    <row r="27" spans="1:20" ht="13.5" customHeight="1">
      <c r="A27" s="37"/>
      <c r="B27" s="35" t="s">
        <v>37</v>
      </c>
      <c r="C27" s="37"/>
      <c r="D27" s="38"/>
      <c r="E27" s="52" t="s">
        <v>64</v>
      </c>
      <c r="F27" s="53" t="s">
        <v>64</v>
      </c>
      <c r="G27" s="54" t="s">
        <v>64</v>
      </c>
      <c r="H27" s="47">
        <f t="shared" si="0"/>
        <v>3073</v>
      </c>
      <c r="I27" s="47">
        <v>1457</v>
      </c>
      <c r="J27" s="48">
        <v>1616</v>
      </c>
      <c r="K27" s="52" t="s">
        <v>64</v>
      </c>
      <c r="L27" s="53" t="s">
        <v>64</v>
      </c>
      <c r="M27" s="54" t="s">
        <v>64</v>
      </c>
      <c r="N27" s="52" t="s">
        <v>64</v>
      </c>
      <c r="O27" s="53" t="s">
        <v>64</v>
      </c>
      <c r="P27" s="54" t="s">
        <v>64</v>
      </c>
      <c r="Q27" s="37"/>
      <c r="R27" s="39" t="s">
        <v>47</v>
      </c>
    </row>
    <row r="28" spans="1:20" ht="13.5" customHeight="1">
      <c r="A28" s="37"/>
      <c r="B28" s="35" t="s">
        <v>38</v>
      </c>
      <c r="C28" s="37"/>
      <c r="D28" s="38"/>
      <c r="E28" s="52" t="s">
        <v>64</v>
      </c>
      <c r="F28" s="53" t="s">
        <v>64</v>
      </c>
      <c r="G28" s="54" t="s">
        <v>64</v>
      </c>
      <c r="H28" s="47">
        <f t="shared" si="0"/>
        <v>3322</v>
      </c>
      <c r="I28" s="47">
        <v>1630</v>
      </c>
      <c r="J28" s="48">
        <v>1692</v>
      </c>
      <c r="K28" s="52" t="s">
        <v>64</v>
      </c>
      <c r="L28" s="53" t="s">
        <v>64</v>
      </c>
      <c r="M28" s="54" t="s">
        <v>64</v>
      </c>
      <c r="N28" s="52" t="s">
        <v>64</v>
      </c>
      <c r="O28" s="53" t="s">
        <v>64</v>
      </c>
      <c r="P28" s="54" t="s">
        <v>64</v>
      </c>
      <c r="Q28" s="37"/>
      <c r="R28" s="39" t="s">
        <v>56</v>
      </c>
    </row>
    <row r="29" spans="1:20" ht="13.5" customHeight="1">
      <c r="A29" s="37"/>
      <c r="B29" s="35" t="s">
        <v>39</v>
      </c>
      <c r="C29" s="37"/>
      <c r="D29" s="38"/>
      <c r="E29" s="52" t="s">
        <v>64</v>
      </c>
      <c r="F29" s="53" t="s">
        <v>64</v>
      </c>
      <c r="G29" s="54" t="s">
        <v>64</v>
      </c>
      <c r="H29" s="47">
        <f t="shared" si="0"/>
        <v>2884</v>
      </c>
      <c r="I29" s="47">
        <v>1276</v>
      </c>
      <c r="J29" s="48">
        <v>1608</v>
      </c>
      <c r="K29" s="52" t="s">
        <v>64</v>
      </c>
      <c r="L29" s="53" t="s">
        <v>64</v>
      </c>
      <c r="M29" s="54" t="s">
        <v>64</v>
      </c>
      <c r="N29" s="52" t="s">
        <v>64</v>
      </c>
      <c r="O29" s="53" t="s">
        <v>64</v>
      </c>
      <c r="P29" s="54" t="s">
        <v>64</v>
      </c>
      <c r="Q29" s="37"/>
      <c r="R29" s="39" t="s">
        <v>57</v>
      </c>
    </row>
    <row r="30" spans="1:20" ht="16.5" customHeight="1">
      <c r="A30" s="36" t="s">
        <v>50</v>
      </c>
      <c r="B30" s="31"/>
      <c r="C30" s="37"/>
      <c r="D30" s="38"/>
      <c r="E30" s="57" t="s">
        <v>64</v>
      </c>
      <c r="F30" s="58" t="s">
        <v>64</v>
      </c>
      <c r="G30" s="41" t="s">
        <v>64</v>
      </c>
      <c r="H30" s="46">
        <f>SUM(I30:J30)</f>
        <v>5627</v>
      </c>
      <c r="I30" s="46">
        <f>SUM(I31:I33)</f>
        <v>2096</v>
      </c>
      <c r="J30" s="46">
        <f>SUM(J31:J33)</f>
        <v>3531</v>
      </c>
      <c r="K30" s="57" t="s">
        <v>64</v>
      </c>
      <c r="L30" s="58" t="s">
        <v>64</v>
      </c>
      <c r="M30" s="41" t="s">
        <v>64</v>
      </c>
      <c r="N30" s="57" t="s">
        <v>64</v>
      </c>
      <c r="O30" s="58" t="s">
        <v>64</v>
      </c>
      <c r="P30" s="41" t="s">
        <v>64</v>
      </c>
      <c r="Q30" s="33" t="s">
        <v>13</v>
      </c>
      <c r="R30" s="34"/>
      <c r="S30" s="13"/>
    </row>
    <row r="31" spans="1:20" ht="13.5" customHeight="1">
      <c r="A31" s="37"/>
      <c r="B31" s="35" t="s">
        <v>44</v>
      </c>
      <c r="C31" s="37"/>
      <c r="D31" s="38"/>
      <c r="E31" s="52" t="s">
        <v>64</v>
      </c>
      <c r="F31" s="53" t="s">
        <v>64</v>
      </c>
      <c r="G31" s="54" t="s">
        <v>64</v>
      </c>
      <c r="H31" s="47">
        <f t="shared" si="0"/>
        <v>1862</v>
      </c>
      <c r="I31" s="47">
        <v>716</v>
      </c>
      <c r="J31" s="48">
        <v>1146</v>
      </c>
      <c r="K31" s="52" t="s">
        <v>64</v>
      </c>
      <c r="L31" s="53" t="s">
        <v>64</v>
      </c>
      <c r="M31" s="54" t="s">
        <v>64</v>
      </c>
      <c r="N31" s="52" t="s">
        <v>64</v>
      </c>
      <c r="O31" s="53" t="s">
        <v>64</v>
      </c>
      <c r="P31" s="54" t="s">
        <v>64</v>
      </c>
      <c r="Q31" s="37"/>
      <c r="R31" s="39" t="s">
        <v>48</v>
      </c>
    </row>
    <row r="32" spans="1:20" ht="13.5" customHeight="1">
      <c r="A32" s="37"/>
      <c r="B32" s="35" t="s">
        <v>45</v>
      </c>
      <c r="C32" s="37"/>
      <c r="D32" s="38"/>
      <c r="E32" s="52" t="s">
        <v>64</v>
      </c>
      <c r="F32" s="53" t="s">
        <v>64</v>
      </c>
      <c r="G32" s="54" t="s">
        <v>64</v>
      </c>
      <c r="H32" s="47">
        <f t="shared" si="0"/>
        <v>1972</v>
      </c>
      <c r="I32" s="47">
        <v>720</v>
      </c>
      <c r="J32" s="48">
        <v>1252</v>
      </c>
      <c r="K32" s="52" t="s">
        <v>64</v>
      </c>
      <c r="L32" s="53" t="s">
        <v>64</v>
      </c>
      <c r="M32" s="54" t="s">
        <v>64</v>
      </c>
      <c r="N32" s="52" t="s">
        <v>64</v>
      </c>
      <c r="O32" s="53" t="s">
        <v>64</v>
      </c>
      <c r="P32" s="54" t="s">
        <v>64</v>
      </c>
      <c r="Q32" s="37"/>
      <c r="R32" s="39" t="s">
        <v>58</v>
      </c>
    </row>
    <row r="33" spans="1:18" ht="13.5" customHeight="1">
      <c r="A33" s="37"/>
      <c r="B33" s="35" t="s">
        <v>46</v>
      </c>
      <c r="C33" s="37"/>
      <c r="D33" s="38"/>
      <c r="E33" s="52" t="s">
        <v>64</v>
      </c>
      <c r="F33" s="53" t="s">
        <v>64</v>
      </c>
      <c r="G33" s="54" t="s">
        <v>64</v>
      </c>
      <c r="H33" s="47">
        <f t="shared" si="0"/>
        <v>1793</v>
      </c>
      <c r="I33" s="47">
        <v>660</v>
      </c>
      <c r="J33" s="48">
        <v>1133</v>
      </c>
      <c r="K33" s="52" t="s">
        <v>64</v>
      </c>
      <c r="L33" s="53" t="s">
        <v>64</v>
      </c>
      <c r="M33" s="54" t="s">
        <v>64</v>
      </c>
      <c r="N33" s="52" t="s">
        <v>64</v>
      </c>
      <c r="O33" s="53" t="s">
        <v>64</v>
      </c>
      <c r="P33" s="54" t="s">
        <v>64</v>
      </c>
      <c r="Q33" s="37"/>
      <c r="R33" s="39" t="s">
        <v>59</v>
      </c>
    </row>
    <row r="34" spans="1:18" ht="3" customHeight="1">
      <c r="A34" s="6"/>
      <c r="B34" s="6"/>
      <c r="C34" s="6"/>
      <c r="D34" s="6"/>
      <c r="E34" s="8"/>
      <c r="F34" s="7"/>
      <c r="G34" s="7"/>
      <c r="H34" s="42"/>
      <c r="I34" s="42"/>
      <c r="J34" s="43"/>
      <c r="K34" s="55" t="s">
        <v>64</v>
      </c>
      <c r="L34" s="8"/>
      <c r="M34" s="7"/>
      <c r="N34" s="8"/>
      <c r="O34" s="8"/>
      <c r="P34" s="7"/>
      <c r="Q34" s="6"/>
      <c r="R34" s="6"/>
    </row>
    <row r="35" spans="1:18" ht="3" customHeight="1"/>
    <row r="36" spans="1:18" s="4" customFormat="1" ht="14.25" customHeight="1">
      <c r="A36" s="3"/>
      <c r="B36" s="2" t="s">
        <v>66</v>
      </c>
      <c r="C36" s="2"/>
      <c r="D36" s="2"/>
      <c r="E36" s="2"/>
      <c r="G36" s="3"/>
      <c r="N36" s="3"/>
      <c r="O36" s="3"/>
    </row>
    <row r="37" spans="1:18" s="4" customFormat="1" ht="18.75" customHeight="1">
      <c r="B37" s="2" t="s">
        <v>65</v>
      </c>
      <c r="C37" s="2"/>
      <c r="D37" s="2"/>
      <c r="E37" s="2"/>
    </row>
    <row r="38" spans="1:18" ht="18.75" customHeight="1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"/>
      <c r="O38" s="3"/>
    </row>
    <row r="39" spans="1:18" ht="16.5" customHeight="1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9"/>
    </row>
  </sheetData>
  <mergeCells count="21">
    <mergeCell ref="Q4:R11"/>
    <mergeCell ref="K6:M6"/>
    <mergeCell ref="N9:P9"/>
    <mergeCell ref="N8:P8"/>
    <mergeCell ref="H4:P4"/>
    <mergeCell ref="N7:P7"/>
    <mergeCell ref="K8:M8"/>
    <mergeCell ref="K7:M7"/>
    <mergeCell ref="K5:M5"/>
    <mergeCell ref="K9:M9"/>
    <mergeCell ref="N6:P6"/>
    <mergeCell ref="A13:D13"/>
    <mergeCell ref="A4:D11"/>
    <mergeCell ref="E6:G6"/>
    <mergeCell ref="H8:J8"/>
    <mergeCell ref="E7:G7"/>
    <mergeCell ref="H9:J9"/>
    <mergeCell ref="H6:J6"/>
    <mergeCell ref="H7:J7"/>
    <mergeCell ref="E8:G8"/>
    <mergeCell ref="E9:G9"/>
  </mergeCells>
  <phoneticPr fontId="2" type="noConversion"/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2018-09-24T06:49:51Z</dcterms:modified>
</cp:coreProperties>
</file>