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6" sheetId="2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R9" i="2" l="1"/>
  <c r="R11" i="2"/>
  <c r="R13" i="2"/>
  <c r="R15" i="2"/>
  <c r="R17" i="2"/>
  <c r="R19" i="2"/>
  <c r="N11" i="2" l="1"/>
  <c r="N13" i="2"/>
  <c r="N15" i="2"/>
  <c r="N17" i="2"/>
  <c r="N19" i="2"/>
  <c r="N9" i="2"/>
  <c r="A15" i="2"/>
  <c r="A13" i="2"/>
  <c r="A11" i="2"/>
  <c r="A8" i="2"/>
</calcChain>
</file>

<file path=xl/sharedStrings.xml><?xml version="1.0" encoding="utf-8"?>
<sst xmlns="http://schemas.openxmlformats.org/spreadsheetml/2006/main" count="43" uniqueCount="25">
  <si>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</si>
  <si>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</si>
  <si>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</si>
  <si>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</si>
  <si>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</si>
  <si>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</si>
  <si>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</si>
  <si>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</si>
  <si>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</si>
  <si>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</si>
  <si>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</si>
  <si>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</si>
  <si>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</si>
  <si>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</si>
  <si>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</si>
  <si>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</si>
  <si>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</si>
  <si>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District </t>
  </si>
  <si>
    <t>การย้ายเข้า</t>
  </si>
  <si>
    <t>การย้ายออก</t>
  </si>
  <si>
    <t xml:space="preserve">อำเภอ </t>
  </si>
  <si>
    <t>อำเภอกระบุรี</t>
  </si>
  <si>
    <t>อำเภอสุขสำราญ</t>
  </si>
  <si>
    <t>การเกิด การตาย การย้ายเข้า และการย้ายออก จำแนกตามเพศ เป็นรายอำเภอ พ.ศ. 2560</t>
  </si>
  <si>
    <t>Births, Deaths, Registered-In and Registered-Out by Sex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</si>
</sst>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5" fillId="0" borderId="0" xfId="0" applyFont="1" applyAlignment="1">
      <alignment vertical="center"/>
    </xf>
    <xf numFmtId="0" fontId="6" fillId="0" borderId="10" xfId="0" applyFont="1" applyBorder="1"/>
    <xf numFmtId="0" fontId="6" fillId="0" borderId="7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1" xfId="0" applyFont="1" applyBorder="1" applyAlignment="1"/>
    <xf numFmtId="49" fontId="3" fillId="0" borderId="1" xfId="0" applyNumberFormat="1" applyFont="1" applyBorder="1" applyAlignment="1"/>
    <xf numFmtId="49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0" xfId="0" applyFont="1" applyBorder="1" applyAlignment="1"/>
    <xf numFmtId="0" fontId="3" fillId="0" borderId="10" xfId="0" applyFont="1" applyBorder="1" applyAlignment="1"/>
    <xf numFmtId="49" fontId="6" fillId="0" borderId="0" xfId="0" applyNumberFormat="1" applyFont="1"/>
    <xf numFmtId="49" fontId="5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0" xfId="0" applyFont="1" applyBorder="1"/>
    <xf numFmtId="49" fontId="3" fillId="0" borderId="0" xfId="0" applyNumberFormat="1" applyFont="1"/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6;&#3605;&#3636;&#3611;&#3619;&#3632;&#3594;&#3634;&#3585;&#3619;/ExcelTemplateSPB01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B0104"/>
    </sheetNames>
    <sheetDataSet>
      <sheetData sheetId="0" refreshError="1">
        <row r="12">
          <cell r="H12" t="str">
            <v>จังหวัดระนอง</v>
          </cell>
        </row>
        <row r="13">
          <cell r="H13" t="str">
            <v>อำเภอเมืองระนอง</v>
          </cell>
        </row>
        <row r="14">
          <cell r="H14" t="str">
            <v>อำเภอละอุ่น</v>
          </cell>
        </row>
        <row r="15">
          <cell r="H15" t="str">
            <v>อำเภอกะเปอร์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</sheetNames>
    <sheetDataSet>
      <sheetData sheetId="0">
        <row r="10">
          <cell r="O10" t="str">
            <v>Ranong Province</v>
          </cell>
        </row>
        <row r="12">
          <cell r="O12" t="str">
            <v>Mueang Ranong District</v>
          </cell>
        </row>
        <row r="14">
          <cell r="O14" t="str">
            <v>La-un District</v>
          </cell>
        </row>
        <row r="16">
          <cell r="O16" t="str">
            <v>Kapoe District</v>
          </cell>
        </row>
        <row r="18">
          <cell r="O18" t="str">
            <v>Kra Buri District</v>
          </cell>
        </row>
        <row r="20">
          <cell r="O20" t="str">
            <v>Suk Samran District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3"/>
  <sheetViews>
    <sheetView showGridLines="0" tabSelected="1" workbookViewId="0">
      <selection activeCell="M15" sqref="M15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5.7109375" style="5" customWidth="1"/>
    <col min="4" max="4" width="4" style="5" customWidth="1"/>
    <col min="5" max="5" width="11.28515625" style="5" customWidth="1"/>
    <col min="6" max="6" width="11.5703125" style="5" customWidth="1"/>
    <col min="7" max="7" width="10.28515625" style="5" customWidth="1"/>
    <col min="8" max="8" width="12.7109375" style="5" bestFit="1" customWidth="1"/>
    <col min="9" max="9" width="10.42578125" style="5" customWidth="1"/>
    <col min="10" max="10" width="10.140625" style="5" customWidth="1"/>
    <col min="11" max="11" width="14" style="5" bestFit="1" customWidth="1"/>
    <col min="12" max="12" width="10.140625" style="5" customWidth="1"/>
    <col min="13" max="13" width="10.42578125" style="5" customWidth="1"/>
    <col min="14" max="14" width="11.140625" style="5" customWidth="1"/>
    <col min="15" max="15" width="10.140625" style="5" customWidth="1"/>
    <col min="16" max="16" width="10.42578125" style="5" customWidth="1"/>
    <col min="17" max="17" width="2.28515625" style="5" customWidth="1"/>
    <col min="18" max="18" width="16.7109375" style="5" customWidth="1"/>
    <col min="19" max="16384" width="9.140625" style="5"/>
  </cols>
  <sheetData>
    <row r="1" spans="1:19" s="1" customFormat="1" x14ac:dyDescent="0.5">
      <c r="B1" s="1" t="s">
        <v>0</v>
      </c>
      <c r="C1" s="2">
        <v>1.6</v>
      </c>
      <c r="D1" s="1" t="s">
        <v>23</v>
      </c>
    </row>
    <row r="2" spans="1:19" s="3" customFormat="1" x14ac:dyDescent="0.5">
      <c r="B2" s="1" t="s">
        <v>16</v>
      </c>
      <c r="C2" s="2">
        <v>1.6</v>
      </c>
      <c r="D2" s="1" t="s">
        <v>24</v>
      </c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9" s="6" customFormat="1" ht="21.75" customHeight="1" x14ac:dyDescent="0.45">
      <c r="A4" s="44" t="s">
        <v>20</v>
      </c>
      <c r="B4" s="44"/>
      <c r="C4" s="44"/>
      <c r="D4" s="45"/>
      <c r="E4" s="61" t="s">
        <v>4</v>
      </c>
      <c r="F4" s="50"/>
      <c r="G4" s="51"/>
      <c r="H4" s="61" t="s">
        <v>8</v>
      </c>
      <c r="I4" s="50"/>
      <c r="J4" s="51"/>
      <c r="K4" s="50" t="s">
        <v>18</v>
      </c>
      <c r="L4" s="50"/>
      <c r="M4" s="50"/>
      <c r="N4" s="61" t="s">
        <v>19</v>
      </c>
      <c r="O4" s="50"/>
      <c r="P4" s="51"/>
      <c r="Q4" s="41" t="s">
        <v>17</v>
      </c>
      <c r="R4" s="55"/>
    </row>
    <row r="5" spans="1:19" s="6" customFormat="1" ht="19.5" x14ac:dyDescent="0.45">
      <c r="A5" s="46"/>
      <c r="B5" s="46"/>
      <c r="C5" s="46"/>
      <c r="D5" s="47"/>
      <c r="E5" s="52" t="s">
        <v>9</v>
      </c>
      <c r="F5" s="53"/>
      <c r="G5" s="54"/>
      <c r="H5" s="52" t="s">
        <v>10</v>
      </c>
      <c r="I5" s="53"/>
      <c r="J5" s="54"/>
      <c r="K5" s="52" t="s">
        <v>11</v>
      </c>
      <c r="L5" s="53"/>
      <c r="M5" s="54"/>
      <c r="N5" s="52" t="s">
        <v>12</v>
      </c>
      <c r="O5" s="53"/>
      <c r="P5" s="54"/>
      <c r="Q5" s="42"/>
      <c r="R5" s="56"/>
    </row>
    <row r="6" spans="1:19" s="6" customFormat="1" ht="19.5" x14ac:dyDescent="0.45">
      <c r="A6" s="46"/>
      <c r="B6" s="46"/>
      <c r="C6" s="46"/>
      <c r="D6" s="47"/>
      <c r="E6" s="36" t="s">
        <v>1</v>
      </c>
      <c r="F6" s="27" t="s">
        <v>2</v>
      </c>
      <c r="G6" s="16" t="s">
        <v>3</v>
      </c>
      <c r="H6" s="36" t="s">
        <v>1</v>
      </c>
      <c r="I6" s="27" t="s">
        <v>2</v>
      </c>
      <c r="J6" s="16" t="s">
        <v>3</v>
      </c>
      <c r="K6" s="32" t="s">
        <v>1</v>
      </c>
      <c r="L6" s="27" t="s">
        <v>2</v>
      </c>
      <c r="M6" s="32" t="s">
        <v>3</v>
      </c>
      <c r="N6" s="36" t="s">
        <v>1</v>
      </c>
      <c r="O6" s="27" t="s">
        <v>2</v>
      </c>
      <c r="P6" s="16" t="s">
        <v>3</v>
      </c>
      <c r="Q6" s="42"/>
      <c r="R6" s="56"/>
    </row>
    <row r="7" spans="1:19" s="6" customFormat="1" ht="19.5" x14ac:dyDescent="0.45">
      <c r="A7" s="48"/>
      <c r="B7" s="48"/>
      <c r="C7" s="48"/>
      <c r="D7" s="49"/>
      <c r="E7" s="28" t="s">
        <v>5</v>
      </c>
      <c r="F7" s="26" t="s">
        <v>6</v>
      </c>
      <c r="G7" s="30" t="s">
        <v>7</v>
      </c>
      <c r="H7" s="28" t="s">
        <v>5</v>
      </c>
      <c r="I7" s="26" t="s">
        <v>6</v>
      </c>
      <c r="J7" s="30" t="s">
        <v>7</v>
      </c>
      <c r="K7" s="29" t="s">
        <v>5</v>
      </c>
      <c r="L7" s="26" t="s">
        <v>6</v>
      </c>
      <c r="M7" s="29" t="s">
        <v>7</v>
      </c>
      <c r="N7" s="28" t="s">
        <v>5</v>
      </c>
      <c r="O7" s="26" t="s">
        <v>6</v>
      </c>
      <c r="P7" s="30" t="s">
        <v>7</v>
      </c>
      <c r="Q7" s="43"/>
      <c r="R7" s="57"/>
    </row>
    <row r="8" spans="1:19" s="6" customFormat="1" ht="12" customHeight="1" x14ac:dyDescent="0.45">
      <c r="A8" s="19" t="e">
        <f>[1]SPB0104!H10</f>
        <v>#REF!</v>
      </c>
      <c r="B8" s="17"/>
      <c r="C8" s="17"/>
      <c r="D8" s="18"/>
      <c r="E8" s="9"/>
      <c r="F8" s="8"/>
      <c r="G8" s="14"/>
      <c r="H8" s="9"/>
      <c r="I8" s="8"/>
      <c r="J8" s="14"/>
      <c r="K8" s="7"/>
      <c r="L8" s="8"/>
      <c r="M8" s="7"/>
      <c r="N8" s="9"/>
      <c r="O8" s="8"/>
      <c r="P8" s="14"/>
      <c r="Q8" s="7"/>
      <c r="R8" s="7"/>
    </row>
    <row r="9" spans="1:19" s="6" customFormat="1" ht="20.25" customHeight="1" x14ac:dyDescent="0.45">
      <c r="A9" s="31"/>
      <c r="B9" s="22" t="s">
        <v>13</v>
      </c>
      <c r="C9" s="22"/>
      <c r="D9" s="23"/>
      <c r="E9" s="37">
        <v>2515</v>
      </c>
      <c r="F9" s="38">
        <v>1354</v>
      </c>
      <c r="G9" s="39">
        <v>1161</v>
      </c>
      <c r="H9" s="37">
        <v>1016</v>
      </c>
      <c r="I9" s="38">
        <v>599</v>
      </c>
      <c r="J9" s="39">
        <v>417</v>
      </c>
      <c r="K9" s="3">
        <v>8851</v>
      </c>
      <c r="L9" s="38">
        <v>4617</v>
      </c>
      <c r="M9" s="3">
        <v>4234</v>
      </c>
      <c r="N9" s="37">
        <f>SUM(O9:P9)</f>
        <v>9133</v>
      </c>
      <c r="O9" s="38">
        <v>4777</v>
      </c>
      <c r="P9" s="39">
        <v>4356</v>
      </c>
      <c r="Q9" s="3"/>
      <c r="R9" s="40" t="str">
        <f>'[2]T-1.1'!O10</f>
        <v>Ranong Province</v>
      </c>
      <c r="S9" s="25"/>
    </row>
    <row r="10" spans="1:19" s="6" customFormat="1" ht="20.25" customHeight="1" x14ac:dyDescent="0.45">
      <c r="A10" s="33"/>
      <c r="B10" s="34"/>
      <c r="C10" s="34"/>
      <c r="D10" s="35"/>
      <c r="E10" s="9"/>
      <c r="F10" s="8"/>
      <c r="G10" s="14"/>
      <c r="H10" s="9"/>
      <c r="I10" s="8"/>
      <c r="J10" s="14"/>
      <c r="K10" s="7"/>
      <c r="L10" s="8"/>
      <c r="M10" s="7"/>
      <c r="N10" s="9"/>
      <c r="O10" s="8"/>
      <c r="P10" s="14"/>
      <c r="Q10" s="7"/>
      <c r="R10" s="24"/>
      <c r="S10" s="25"/>
    </row>
    <row r="11" spans="1:19" s="6" customFormat="1" ht="20.25" customHeight="1" x14ac:dyDescent="0.45">
      <c r="A11" s="20" t="str">
        <f>[1]SPB0104!H13</f>
        <v>อำเภอเมืองระนอง</v>
      </c>
      <c r="B11" s="13"/>
      <c r="C11" s="13"/>
      <c r="D11" s="21"/>
      <c r="E11" s="9">
        <v>2042</v>
      </c>
      <c r="F11" s="8">
        <v>1094</v>
      </c>
      <c r="G11" s="14">
        <v>948</v>
      </c>
      <c r="H11" s="9">
        <v>687</v>
      </c>
      <c r="I11" s="8">
        <v>400</v>
      </c>
      <c r="J11" s="14">
        <v>287</v>
      </c>
      <c r="K11" s="7">
        <v>4456</v>
      </c>
      <c r="L11" s="8">
        <v>2387</v>
      </c>
      <c r="M11" s="7">
        <v>2069</v>
      </c>
      <c r="N11" s="9">
        <f t="shared" ref="N11:N19" si="0">SUM(O11:P11)</f>
        <v>5266</v>
      </c>
      <c r="O11" s="8">
        <v>2771</v>
      </c>
      <c r="P11" s="14">
        <v>2495</v>
      </c>
      <c r="Q11" s="7"/>
      <c r="R11" s="25" t="str">
        <f>'[2]T-1.1'!O12</f>
        <v>Mueang Ranong District</v>
      </c>
      <c r="S11" s="25"/>
    </row>
    <row r="12" spans="1:19" s="6" customFormat="1" ht="20.25" customHeight="1" x14ac:dyDescent="0.45">
      <c r="A12" s="20"/>
      <c r="B12" s="13"/>
      <c r="C12" s="13"/>
      <c r="D12" s="21"/>
      <c r="E12" s="9"/>
      <c r="F12" s="8"/>
      <c r="G12" s="14"/>
      <c r="H12" s="9"/>
      <c r="I12" s="8"/>
      <c r="J12" s="14"/>
      <c r="K12" s="7"/>
      <c r="L12" s="8"/>
      <c r="M12" s="7"/>
      <c r="N12" s="9"/>
      <c r="O12" s="8"/>
      <c r="P12" s="14"/>
      <c r="Q12" s="7"/>
      <c r="R12" s="24"/>
      <c r="S12" s="25"/>
    </row>
    <row r="13" spans="1:19" s="6" customFormat="1" ht="20.25" customHeight="1" x14ac:dyDescent="0.45">
      <c r="A13" s="58" t="str">
        <f>[1]SPB0104!H14</f>
        <v>อำเภอละอุ่น</v>
      </c>
      <c r="B13" s="59"/>
      <c r="C13" s="59"/>
      <c r="D13" s="60"/>
      <c r="E13" s="9">
        <v>44</v>
      </c>
      <c r="F13" s="8">
        <v>28</v>
      </c>
      <c r="G13" s="14">
        <v>16</v>
      </c>
      <c r="H13" s="9">
        <v>42</v>
      </c>
      <c r="I13" s="8">
        <v>24</v>
      </c>
      <c r="J13" s="14">
        <v>18</v>
      </c>
      <c r="K13" s="7">
        <v>708</v>
      </c>
      <c r="L13" s="8">
        <v>374</v>
      </c>
      <c r="M13" s="7">
        <v>334</v>
      </c>
      <c r="N13" s="9">
        <f t="shared" si="0"/>
        <v>532</v>
      </c>
      <c r="O13" s="8">
        <v>278</v>
      </c>
      <c r="P13" s="14">
        <v>254</v>
      </c>
      <c r="Q13" s="7"/>
      <c r="R13" s="25" t="str">
        <f>'[2]T-1.1'!O14</f>
        <v>La-un District</v>
      </c>
      <c r="S13" s="25"/>
    </row>
    <row r="14" spans="1:19" s="6" customFormat="1" ht="20.25" customHeight="1" x14ac:dyDescent="0.45">
      <c r="A14" s="33"/>
      <c r="B14" s="34"/>
      <c r="C14" s="34"/>
      <c r="D14" s="35"/>
      <c r="E14" s="9"/>
      <c r="F14" s="8"/>
      <c r="G14" s="14"/>
      <c r="H14" s="9"/>
      <c r="I14" s="8"/>
      <c r="J14" s="14"/>
      <c r="K14" s="7"/>
      <c r="L14" s="8"/>
      <c r="M14" s="7"/>
      <c r="N14" s="9"/>
      <c r="O14" s="8"/>
      <c r="P14" s="14"/>
      <c r="Q14" s="7"/>
      <c r="R14" s="24"/>
      <c r="S14" s="25"/>
    </row>
    <row r="15" spans="1:19" s="6" customFormat="1" ht="20.25" customHeight="1" x14ac:dyDescent="0.45">
      <c r="A15" s="58" t="str">
        <f>[1]SPB0104!H15</f>
        <v>อำเภอกะเปอร์</v>
      </c>
      <c r="B15" s="59"/>
      <c r="C15" s="59"/>
      <c r="D15" s="60"/>
      <c r="E15" s="9">
        <v>84</v>
      </c>
      <c r="F15" s="8">
        <v>49</v>
      </c>
      <c r="G15" s="14">
        <v>35</v>
      </c>
      <c r="H15" s="9">
        <v>66</v>
      </c>
      <c r="I15" s="8">
        <v>42</v>
      </c>
      <c r="J15" s="14">
        <v>24</v>
      </c>
      <c r="K15" s="7">
        <v>1009</v>
      </c>
      <c r="L15" s="8">
        <v>502</v>
      </c>
      <c r="M15" s="7">
        <v>507</v>
      </c>
      <c r="N15" s="9">
        <f t="shared" si="0"/>
        <v>926</v>
      </c>
      <c r="O15" s="8">
        <v>485</v>
      </c>
      <c r="P15" s="14">
        <v>441</v>
      </c>
      <c r="Q15" s="7"/>
      <c r="R15" s="25" t="str">
        <f>'[2]T-1.1'!O16</f>
        <v>Kapoe District</v>
      </c>
      <c r="S15" s="25"/>
    </row>
    <row r="16" spans="1:19" s="6" customFormat="1" ht="20.25" customHeight="1" x14ac:dyDescent="0.45">
      <c r="A16" s="7"/>
      <c r="B16" s="7"/>
      <c r="C16" s="7"/>
      <c r="D16" s="7"/>
      <c r="E16" s="9"/>
      <c r="F16" s="8"/>
      <c r="G16" s="14"/>
      <c r="H16" s="9"/>
      <c r="I16" s="8"/>
      <c r="J16" s="14"/>
      <c r="K16" s="7"/>
      <c r="L16" s="8"/>
      <c r="M16" s="7"/>
      <c r="N16" s="9"/>
      <c r="O16" s="8"/>
      <c r="P16" s="14"/>
      <c r="Q16" s="7"/>
      <c r="R16" s="24"/>
      <c r="S16" s="25"/>
    </row>
    <row r="17" spans="1:19" s="6" customFormat="1" ht="20.25" customHeight="1" x14ac:dyDescent="0.45">
      <c r="A17" s="7" t="s">
        <v>21</v>
      </c>
      <c r="B17" s="7"/>
      <c r="C17" s="7"/>
      <c r="D17" s="7"/>
      <c r="E17" s="9">
        <v>205</v>
      </c>
      <c r="F17" s="8">
        <v>104</v>
      </c>
      <c r="G17" s="14">
        <v>101</v>
      </c>
      <c r="H17" s="9">
        <v>179</v>
      </c>
      <c r="I17" s="8">
        <v>109</v>
      </c>
      <c r="J17" s="14">
        <v>70</v>
      </c>
      <c r="K17" s="7">
        <v>2028</v>
      </c>
      <c r="L17" s="8">
        <v>1008</v>
      </c>
      <c r="M17" s="7">
        <v>1020</v>
      </c>
      <c r="N17" s="9">
        <f t="shared" si="0"/>
        <v>1838</v>
      </c>
      <c r="O17" s="8">
        <v>946</v>
      </c>
      <c r="P17" s="14">
        <v>892</v>
      </c>
      <c r="Q17" s="7"/>
      <c r="R17" s="25" t="str">
        <f>'[2]T-1.1'!O18</f>
        <v>Kra Buri District</v>
      </c>
      <c r="S17" s="25"/>
    </row>
    <row r="18" spans="1:19" s="6" customFormat="1" ht="20.25" customHeight="1" x14ac:dyDescent="0.45">
      <c r="A18" s="7"/>
      <c r="B18" s="7"/>
      <c r="C18" s="7"/>
      <c r="D18" s="7"/>
      <c r="E18" s="9"/>
      <c r="F18" s="8"/>
      <c r="G18" s="14"/>
      <c r="H18" s="9"/>
      <c r="I18" s="8"/>
      <c r="J18" s="14"/>
      <c r="K18" s="7"/>
      <c r="L18" s="8"/>
      <c r="M18" s="7"/>
      <c r="N18" s="9"/>
      <c r="O18" s="8"/>
      <c r="P18" s="14"/>
      <c r="Q18" s="7"/>
      <c r="R18" s="24"/>
      <c r="S18" s="25"/>
    </row>
    <row r="19" spans="1:19" s="6" customFormat="1" ht="20.25" customHeight="1" x14ac:dyDescent="0.45">
      <c r="A19" s="7" t="s">
        <v>22</v>
      </c>
      <c r="B19" s="7"/>
      <c r="C19" s="7"/>
      <c r="D19" s="7"/>
      <c r="E19" s="9">
        <v>140</v>
      </c>
      <c r="F19" s="8">
        <v>79</v>
      </c>
      <c r="G19" s="14">
        <v>61</v>
      </c>
      <c r="H19" s="9">
        <v>42</v>
      </c>
      <c r="I19" s="8">
        <v>24</v>
      </c>
      <c r="J19" s="14">
        <v>18</v>
      </c>
      <c r="K19" s="7">
        <v>650</v>
      </c>
      <c r="L19" s="8">
        <v>346</v>
      </c>
      <c r="M19" s="7">
        <v>304</v>
      </c>
      <c r="N19" s="9">
        <f t="shared" si="0"/>
        <v>571</v>
      </c>
      <c r="O19" s="8">
        <v>297</v>
      </c>
      <c r="P19" s="14">
        <v>274</v>
      </c>
      <c r="Q19" s="7"/>
      <c r="R19" s="25" t="str">
        <f>'[2]T-1.1'!O20</f>
        <v>Suk Samran District</v>
      </c>
      <c r="S19" s="25"/>
    </row>
    <row r="20" spans="1:19" s="6" customFormat="1" ht="4.5" customHeight="1" x14ac:dyDescent="0.45">
      <c r="A20" s="10"/>
      <c r="B20" s="10"/>
      <c r="C20" s="10"/>
      <c r="D20" s="10"/>
      <c r="E20" s="12"/>
      <c r="F20" s="11"/>
      <c r="G20" s="15"/>
      <c r="H20" s="12"/>
      <c r="I20" s="11"/>
      <c r="J20" s="15"/>
      <c r="K20" s="10"/>
      <c r="L20" s="11"/>
      <c r="M20" s="10"/>
      <c r="N20" s="12"/>
      <c r="O20" s="11"/>
      <c r="P20" s="15"/>
      <c r="Q20" s="10"/>
      <c r="R20" s="10"/>
    </row>
    <row r="21" spans="1:19" s="6" customFormat="1" ht="4.5" customHeight="1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9" s="6" customFormat="1" ht="19.5" x14ac:dyDescent="0.45">
      <c r="A22" s="7" t="s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9" s="6" customFormat="1" ht="19.5" x14ac:dyDescent="0.45">
      <c r="A23" s="7"/>
      <c r="B23" s="7" t="s">
        <v>15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</sheetData>
  <mergeCells count="12">
    <mergeCell ref="N5:P5"/>
    <mergeCell ref="N4:P4"/>
    <mergeCell ref="K4:M4"/>
    <mergeCell ref="K5:M5"/>
    <mergeCell ref="Q4:R7"/>
    <mergeCell ref="A13:D13"/>
    <mergeCell ref="A15:D15"/>
    <mergeCell ref="A4:D7"/>
    <mergeCell ref="E4:G4"/>
    <mergeCell ref="H4:J4"/>
    <mergeCell ref="E5:G5"/>
    <mergeCell ref="H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2018-10-16T06:55:01Z</dcterms:modified>
</cp:coreProperties>
</file>