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ตารางสถิติ61\5.สถิติสุขภาพ\"/>
    </mc:Choice>
  </mc:AlternateContent>
  <bookViews>
    <workbookView xWindow="0" yWindow="0" windowWidth="20490" windowHeight="7755"/>
  </bookViews>
  <sheets>
    <sheet name="T-5.6" sheetId="1" r:id="rId1"/>
  </sheets>
  <definedNames>
    <definedName name="_xlnm.Print_Area" localSheetId="0">'T-5.6'!$A$1:$Q$29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M15" i="1"/>
  <c r="L15" i="1"/>
  <c r="K15" i="1"/>
  <c r="J15" i="1"/>
  <c r="M14" i="1"/>
  <c r="L14" i="1"/>
  <c r="K14" i="1"/>
  <c r="J14" i="1"/>
  <c r="N13" i="1"/>
  <c r="M13" i="1"/>
  <c r="L13" i="1"/>
  <c r="K13" i="1"/>
  <c r="J13" i="1"/>
  <c r="M12" i="1"/>
  <c r="L12" i="1"/>
  <c r="K12" i="1"/>
  <c r="J12" i="1"/>
  <c r="N11" i="1"/>
  <c r="M11" i="1"/>
  <c r="L11" i="1"/>
  <c r="K11" i="1"/>
  <c r="J11" i="1"/>
  <c r="N10" i="1"/>
  <c r="M10" i="1"/>
  <c r="L10" i="1"/>
  <c r="K10" i="1"/>
  <c r="J10" i="1"/>
  <c r="K9" i="1"/>
  <c r="I9" i="1"/>
  <c r="N9" i="1" s="1"/>
  <c r="H9" i="1"/>
  <c r="M9" i="1" s="1"/>
  <c r="G9" i="1"/>
  <c r="L9" i="1" s="1"/>
  <c r="F9" i="1"/>
  <c r="E9" i="1"/>
  <c r="J9" i="1" s="1"/>
</calcChain>
</file>

<file path=xl/sharedStrings.xml><?xml version="1.0" encoding="utf-8"?>
<sst xmlns="http://schemas.openxmlformats.org/spreadsheetml/2006/main" count="54" uniqueCount="40">
  <si>
    <t>ตาราง</t>
  </si>
  <si>
    <t>เจ้าหน้าที่ทางการแพทย์ของรัฐบาล เป็นรายอำเภอ พ.ศ. 2560</t>
  </si>
  <si>
    <t>Table</t>
  </si>
  <si>
    <t>Medical Personnel in the Government by District: 2017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</si>
  <si>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</si>
  <si>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</si>
  <si>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</si>
  <si>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</si>
  <si>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</si>
  <si>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</si>
  <si>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</si>
  <si>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</si>
  <si>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</si>
  <si>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</si>
  <si>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</si>
  <si>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Physician</t>
  </si>
  <si>
    <t>Dentist</t>
  </si>
  <si>
    <t>Pharmacist</t>
  </si>
  <si>
    <t>Nurse</t>
  </si>
  <si>
    <t>Technical nurse</t>
  </si>
  <si>
    <t>รวมยอด</t>
  </si>
  <si>
    <t>Total</t>
  </si>
  <si>
    <t>อำเภอเมือง</t>
  </si>
  <si>
    <t>Muang Trat district</t>
  </si>
  <si>
    <t>อำเภอคลองใหญ่</t>
  </si>
  <si>
    <t>Khlong Yai district</t>
  </si>
  <si>
    <t>อำเภอเขาสมิง</t>
  </si>
  <si>
    <t xml:space="preserve"> -</t>
  </si>
  <si>
    <t>Khao Saming district</t>
  </si>
  <si>
    <t>อำเภอบ่อไร่</t>
  </si>
  <si>
    <t>Bo Rai district</t>
  </si>
  <si>
    <t>อำเภอแหลมงอบ</t>
  </si>
  <si>
    <t xml:space="preserve">  -</t>
  </si>
  <si>
    <t>Laem Ngop district</t>
  </si>
  <si>
    <t>อำเภอเกาะช้าง</t>
  </si>
  <si>
    <t>Kao Kood district</t>
  </si>
  <si>
    <t>อำเภอเกาะกูด</t>
  </si>
  <si>
    <t>Kao  Chang district</t>
  </si>
  <si>
    <t xml:space="preserve">     ที่มา:   สำนักงานสาธารณสุขจังหวัดตราด</t>
  </si>
  <si>
    <t xml:space="preserve"> Source:   Trat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</si>
</sst>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9" xfId="0" applyFont="1" applyBorder="1" applyAlignment="1">
      <alignment horizontal="right" indent="1"/>
    </xf>
    <xf numFmtId="3" fontId="6" fillId="0" borderId="9" xfId="0" applyNumberFormat="1" applyFont="1" applyBorder="1" applyAlignment="1">
      <alignment horizontal="right" indent="1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7" fillId="0" borderId="9" xfId="0" applyFont="1" applyBorder="1" applyAlignment="1">
      <alignment horizontal="right" indent="1"/>
    </xf>
    <xf numFmtId="0" fontId="7" fillId="0" borderId="5" xfId="0" applyFont="1" applyBorder="1" applyAlignment="1">
      <alignment horizontal="right" indent="1"/>
    </xf>
    <xf numFmtId="0" fontId="7" fillId="0" borderId="10" xfId="0" applyFont="1" applyBorder="1" applyAlignment="1">
      <alignment horizontal="right" indent="1"/>
    </xf>
    <xf numFmtId="3" fontId="7" fillId="0" borderId="9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4" xfId="0" quotePrefix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</xdr:colOff>
      <xdr:row>16</xdr:row>
      <xdr:rowOff>0</xdr:rowOff>
    </xdr:from>
    <xdr:to>
      <xdr:col>16</xdr:col>
      <xdr:colOff>323853</xdr:colOff>
      <xdr:row>28</xdr:row>
      <xdr:rowOff>161925</xdr:rowOff>
    </xdr:to>
    <xdr:grpSp>
      <xdr:nvGrpSpPr>
        <xdr:cNvPr id="2" name="Group 1"/>
        <xdr:cNvGrpSpPr/>
      </xdr:nvGrpSpPr>
      <xdr:grpSpPr>
        <a:xfrm>
          <a:off x="9639301" y="3952875"/>
          <a:ext cx="323852" cy="2771775"/>
          <a:chOff x="9639298" y="4191000"/>
          <a:chExt cx="342902" cy="2181225"/>
        </a:xfrm>
      </xdr:grpSpPr>
      <xdr:grpSp>
        <xdr:nvGrpSpPr>
          <xdr:cNvPr id="3" name="Group 2"/>
          <xdr:cNvGrpSpPr/>
        </xdr:nvGrpSpPr>
        <xdr:grpSpPr>
          <a:xfrm>
            <a:off x="9639298" y="5962650"/>
            <a:ext cx="342902" cy="409575"/>
            <a:chOff x="9544048" y="6057900"/>
            <a:chExt cx="342902" cy="409575"/>
          </a:xfrm>
        </xdr:grpSpPr>
        <xdr:sp macro="" textlink="">
          <xdr:nvSpPr>
            <xdr:cNvPr id="5" name="Flowchart: Delay 4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46748" y="6088543"/>
              <a:ext cx="31368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86925" y="41910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32"/>
  <sheetViews>
    <sheetView showGridLines="0" tabSelected="1" workbookViewId="0">
      <selection activeCell="S29" sqref="S29"/>
    </sheetView>
  </sheetViews>
  <sheetFormatPr defaultRowHeight="21.75" x14ac:dyDescent="0.5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" style="6" customWidth="1"/>
    <col min="17" max="17" width="5.42578125" style="6" customWidth="1"/>
    <col min="18" max="16384" width="9.140625" style="6"/>
  </cols>
  <sheetData>
    <row r="1" spans="1:16" s="3" customFormat="1" x14ac:dyDescent="0.5">
      <c r="A1" s="1"/>
      <c r="B1" s="1" t="s">
        <v>0</v>
      </c>
      <c r="C1" s="2">
        <v>5.6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x14ac:dyDescent="0.5">
      <c r="A2" s="4"/>
      <c r="B2" s="1" t="s">
        <v>2</v>
      </c>
      <c r="C2" s="2">
        <v>5.6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13" customFormat="1" ht="24.75" customHeight="1" x14ac:dyDescent="0.45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9" t="s">
        <v>6</v>
      </c>
      <c r="K4" s="10"/>
      <c r="L4" s="10"/>
      <c r="M4" s="10"/>
      <c r="N4" s="10"/>
      <c r="O4" s="11" t="s">
        <v>7</v>
      </c>
      <c r="P4" s="12"/>
    </row>
    <row r="5" spans="1:16" s="13" customFormat="1" ht="21.75" customHeight="1" x14ac:dyDescent="0.45">
      <c r="A5" s="14"/>
      <c r="B5" s="14"/>
      <c r="C5" s="14"/>
      <c r="D5" s="14"/>
      <c r="E5" s="15" t="s">
        <v>8</v>
      </c>
      <c r="F5" s="16"/>
      <c r="G5" s="16"/>
      <c r="H5" s="16"/>
      <c r="I5" s="16"/>
      <c r="J5" s="15" t="s">
        <v>9</v>
      </c>
      <c r="K5" s="16"/>
      <c r="L5" s="16"/>
      <c r="M5" s="16"/>
      <c r="N5" s="16"/>
      <c r="O5" s="17"/>
    </row>
    <row r="6" spans="1:16" s="13" customFormat="1" ht="21.75" customHeight="1" x14ac:dyDescent="0.45">
      <c r="A6" s="14"/>
      <c r="B6" s="14"/>
      <c r="C6" s="14"/>
      <c r="D6" s="14"/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10</v>
      </c>
      <c r="K6" s="18" t="s">
        <v>11</v>
      </c>
      <c r="L6" s="18" t="s">
        <v>12</v>
      </c>
      <c r="M6" s="18" t="s">
        <v>13</v>
      </c>
      <c r="N6" s="18" t="s">
        <v>14</v>
      </c>
      <c r="O6" s="17"/>
    </row>
    <row r="7" spans="1:16" s="13" customFormat="1" ht="21.75" customHeight="1" x14ac:dyDescent="0.45">
      <c r="A7" s="19"/>
      <c r="B7" s="19"/>
      <c r="C7" s="19"/>
      <c r="D7" s="19"/>
      <c r="E7" s="20" t="s">
        <v>15</v>
      </c>
      <c r="F7" s="20" t="s">
        <v>16</v>
      </c>
      <c r="G7" s="20" t="s">
        <v>17</v>
      </c>
      <c r="H7" s="20" t="s">
        <v>18</v>
      </c>
      <c r="I7" s="20" t="s">
        <v>19</v>
      </c>
      <c r="J7" s="20" t="s">
        <v>15</v>
      </c>
      <c r="K7" s="20" t="s">
        <v>16</v>
      </c>
      <c r="L7" s="20" t="s">
        <v>17</v>
      </c>
      <c r="M7" s="20" t="s">
        <v>18</v>
      </c>
      <c r="N7" s="20" t="s">
        <v>19</v>
      </c>
      <c r="O7" s="21"/>
    </row>
    <row r="8" spans="1:16" s="13" customFormat="1" ht="3" customHeight="1" x14ac:dyDescent="0.45">
      <c r="A8" s="22"/>
      <c r="B8" s="23"/>
      <c r="C8" s="23"/>
      <c r="D8" s="24"/>
      <c r="E8" s="25"/>
      <c r="F8" s="26"/>
      <c r="G8" s="25"/>
      <c r="H8" s="27"/>
      <c r="I8" s="26"/>
      <c r="J8" s="25"/>
      <c r="K8" s="26"/>
      <c r="L8" s="26"/>
      <c r="M8" s="25"/>
      <c r="N8" s="25"/>
      <c r="O8" s="28"/>
    </row>
    <row r="9" spans="1:16" s="34" customFormat="1" ht="27" customHeight="1" x14ac:dyDescent="0.45">
      <c r="A9" s="29"/>
      <c r="B9" s="30" t="s">
        <v>20</v>
      </c>
      <c r="C9" s="30"/>
      <c r="D9" s="31"/>
      <c r="E9" s="32">
        <f>SUM(E10:E16)</f>
        <v>53</v>
      </c>
      <c r="F9" s="32">
        <f>SUM(F10:F16)</f>
        <v>26</v>
      </c>
      <c r="G9" s="32">
        <f>SUM(G10:G16)</f>
        <v>45</v>
      </c>
      <c r="H9" s="32">
        <f>SUM(H10:H16)</f>
        <v>610</v>
      </c>
      <c r="I9" s="32">
        <f>SUM(I10:I16)</f>
        <v>14</v>
      </c>
      <c r="J9" s="33">
        <f>220209/E9</f>
        <v>4154.8867924528304</v>
      </c>
      <c r="K9" s="33">
        <f>220209/F9</f>
        <v>8469.5769230769238</v>
      </c>
      <c r="L9" s="33">
        <f>220209/G9</f>
        <v>4893.5333333333338</v>
      </c>
      <c r="M9" s="33">
        <f>220209/H9</f>
        <v>360.99836065573771</v>
      </c>
      <c r="N9" s="33">
        <f>220209/I9</f>
        <v>15729.214285714286</v>
      </c>
      <c r="O9" s="28" t="s">
        <v>21</v>
      </c>
    </row>
    <row r="10" spans="1:16" s="13" customFormat="1" ht="20.25" customHeight="1" x14ac:dyDescent="0.5">
      <c r="A10" s="35" t="s">
        <v>22</v>
      </c>
      <c r="B10" s="35"/>
      <c r="C10" s="35"/>
      <c r="D10" s="35"/>
      <c r="E10" s="36">
        <v>36</v>
      </c>
      <c r="F10" s="37">
        <v>10</v>
      </c>
      <c r="G10" s="36">
        <v>27</v>
      </c>
      <c r="H10" s="38">
        <v>357</v>
      </c>
      <c r="I10" s="37">
        <v>6</v>
      </c>
      <c r="J10" s="39">
        <f>90433/E10</f>
        <v>2512.0277777777778</v>
      </c>
      <c r="K10" s="39">
        <f>90433/F10</f>
        <v>9043.2999999999993</v>
      </c>
      <c r="L10" s="39">
        <f>90433/G10</f>
        <v>3349.3703703703704</v>
      </c>
      <c r="M10" s="39">
        <f>90433/H10</f>
        <v>253.31372549019608</v>
      </c>
      <c r="N10" s="39">
        <f>90433/I10</f>
        <v>15072.166666666666</v>
      </c>
      <c r="O10" s="7" t="s">
        <v>23</v>
      </c>
    </row>
    <row r="11" spans="1:16" s="13" customFormat="1" ht="20.25" customHeight="1" x14ac:dyDescent="0.5">
      <c r="A11" s="35" t="s">
        <v>24</v>
      </c>
      <c r="B11" s="40"/>
      <c r="C11" s="35"/>
      <c r="D11" s="35"/>
      <c r="E11" s="36">
        <v>4</v>
      </c>
      <c r="F11" s="37">
        <v>3</v>
      </c>
      <c r="G11" s="36">
        <v>4</v>
      </c>
      <c r="H11" s="38">
        <v>45</v>
      </c>
      <c r="I11" s="37">
        <v>4</v>
      </c>
      <c r="J11" s="39">
        <f>20390/E11</f>
        <v>5097.5</v>
      </c>
      <c r="K11" s="39">
        <f>20390/F11</f>
        <v>6796.666666666667</v>
      </c>
      <c r="L11" s="39">
        <f>20390/G11</f>
        <v>5097.5</v>
      </c>
      <c r="M11" s="39">
        <f>20390/H11</f>
        <v>453.11111111111109</v>
      </c>
      <c r="N11" s="39">
        <f>20390/I11</f>
        <v>5097.5</v>
      </c>
      <c r="O11" s="7" t="s">
        <v>25</v>
      </c>
    </row>
    <row r="12" spans="1:16" s="13" customFormat="1" ht="20.25" customHeight="1" x14ac:dyDescent="0.5">
      <c r="A12" s="41" t="s">
        <v>26</v>
      </c>
      <c r="B12" s="35"/>
      <c r="C12" s="35"/>
      <c r="D12" s="35"/>
      <c r="E12" s="36">
        <v>4</v>
      </c>
      <c r="F12" s="37">
        <v>4</v>
      </c>
      <c r="G12" s="36">
        <v>4</v>
      </c>
      <c r="H12" s="38">
        <v>63</v>
      </c>
      <c r="I12" s="37" t="s">
        <v>27</v>
      </c>
      <c r="J12" s="39">
        <f>44818/E12</f>
        <v>11204.5</v>
      </c>
      <c r="K12" s="39">
        <f>44818/F12</f>
        <v>11204.5</v>
      </c>
      <c r="L12" s="39">
        <f>44818/G12</f>
        <v>11204.5</v>
      </c>
      <c r="M12" s="39">
        <f>44818/H12</f>
        <v>711.39682539682542</v>
      </c>
      <c r="N12" s="39" t="s">
        <v>27</v>
      </c>
      <c r="O12" s="7" t="s">
        <v>28</v>
      </c>
    </row>
    <row r="13" spans="1:16" s="13" customFormat="1" ht="20.25" customHeight="1" x14ac:dyDescent="0.5">
      <c r="A13" s="41" t="s">
        <v>29</v>
      </c>
      <c r="B13" s="41"/>
      <c r="C13" s="41"/>
      <c r="D13" s="41"/>
      <c r="E13" s="36">
        <v>2</v>
      </c>
      <c r="F13" s="37">
        <v>2</v>
      </c>
      <c r="G13" s="36">
        <v>3</v>
      </c>
      <c r="H13" s="38">
        <v>52</v>
      </c>
      <c r="I13" s="37">
        <v>3</v>
      </c>
      <c r="J13" s="39">
        <f>35167/E13</f>
        <v>17583.5</v>
      </c>
      <c r="K13" s="39">
        <f>35167/F13</f>
        <v>17583.5</v>
      </c>
      <c r="L13" s="39">
        <f>35167/G13</f>
        <v>11722.333333333334</v>
      </c>
      <c r="M13" s="39">
        <f>35167/H13</f>
        <v>676.28846153846155</v>
      </c>
      <c r="N13" s="39">
        <f>35167/I13</f>
        <v>11722.333333333334</v>
      </c>
      <c r="O13" s="7" t="s">
        <v>30</v>
      </c>
      <c r="P13" s="42"/>
    </row>
    <row r="14" spans="1:16" s="13" customFormat="1" ht="20.25" customHeight="1" x14ac:dyDescent="0.5">
      <c r="A14" s="41" t="s">
        <v>31</v>
      </c>
      <c r="B14" s="40"/>
      <c r="C14" s="41"/>
      <c r="D14" s="41"/>
      <c r="E14" s="36">
        <v>4</v>
      </c>
      <c r="F14" s="37">
        <v>4</v>
      </c>
      <c r="G14" s="36">
        <v>3</v>
      </c>
      <c r="H14" s="38">
        <v>49</v>
      </c>
      <c r="I14" s="37" t="s">
        <v>32</v>
      </c>
      <c r="J14" s="39">
        <f>19159/E14</f>
        <v>4789.75</v>
      </c>
      <c r="K14" s="39">
        <f>19159/F14</f>
        <v>4789.75</v>
      </c>
      <c r="L14" s="39">
        <f>19159/G14</f>
        <v>6386.333333333333</v>
      </c>
      <c r="M14" s="39">
        <f>19159/H14</f>
        <v>391</v>
      </c>
      <c r="N14" s="39" t="s">
        <v>27</v>
      </c>
      <c r="O14" s="7" t="s">
        <v>33</v>
      </c>
      <c r="P14" s="42"/>
    </row>
    <row r="15" spans="1:16" s="13" customFormat="1" ht="20.25" customHeight="1" x14ac:dyDescent="0.5">
      <c r="A15" s="41" t="s">
        <v>34</v>
      </c>
      <c r="B15" s="35"/>
      <c r="C15" s="35"/>
      <c r="D15" s="35"/>
      <c r="E15" s="36">
        <v>2</v>
      </c>
      <c r="F15" s="37">
        <v>1</v>
      </c>
      <c r="G15" s="36">
        <v>2</v>
      </c>
      <c r="H15" s="38">
        <v>17</v>
      </c>
      <c r="I15" s="37" t="s">
        <v>27</v>
      </c>
      <c r="J15" s="39">
        <f>2384/E15</f>
        <v>1192</v>
      </c>
      <c r="K15" s="39">
        <f>2384/F15</f>
        <v>2384</v>
      </c>
      <c r="L15" s="39">
        <f>2384/G15</f>
        <v>1192</v>
      </c>
      <c r="M15" s="39">
        <f>2384/H15</f>
        <v>140.23529411764707</v>
      </c>
      <c r="N15" s="39" t="s">
        <v>27</v>
      </c>
      <c r="O15" s="6" t="s">
        <v>35</v>
      </c>
    </row>
    <row r="16" spans="1:16" s="13" customFormat="1" ht="20.25" customHeight="1" x14ac:dyDescent="0.5">
      <c r="A16" s="41" t="s">
        <v>36</v>
      </c>
      <c r="B16" s="41"/>
      <c r="C16" s="41"/>
      <c r="D16" s="41"/>
      <c r="E16" s="36">
        <v>1</v>
      </c>
      <c r="F16" s="37">
        <v>2</v>
      </c>
      <c r="G16" s="36">
        <v>2</v>
      </c>
      <c r="H16" s="38">
        <v>27</v>
      </c>
      <c r="I16" s="37">
        <v>1</v>
      </c>
      <c r="J16" s="39">
        <f>7858/E16</f>
        <v>7858</v>
      </c>
      <c r="K16" s="39">
        <f>7858/F16</f>
        <v>3929</v>
      </c>
      <c r="L16" s="39">
        <f>7858/G16</f>
        <v>3929</v>
      </c>
      <c r="M16" s="39">
        <f>7858/H16</f>
        <v>291.03703703703701</v>
      </c>
      <c r="N16" s="39">
        <f>7858/I16</f>
        <v>7858</v>
      </c>
      <c r="O16" s="6" t="s">
        <v>37</v>
      </c>
    </row>
    <row r="17" spans="1:16" s="13" customFormat="1" ht="3" customHeight="1" x14ac:dyDescent="0.45">
      <c r="A17" s="43"/>
      <c r="B17" s="44"/>
      <c r="C17" s="44"/>
      <c r="D17" s="45"/>
      <c r="E17" s="46"/>
      <c r="F17" s="46"/>
      <c r="G17" s="46"/>
      <c r="H17" s="45"/>
      <c r="I17" s="46"/>
      <c r="J17" s="46"/>
      <c r="K17" s="46"/>
      <c r="L17" s="46"/>
      <c r="M17" s="46"/>
      <c r="N17" s="46"/>
      <c r="O17" s="44"/>
    </row>
    <row r="18" spans="1:16" s="13" customFormat="1" ht="3" customHeight="1" x14ac:dyDescent="0.45">
      <c r="A18" s="47"/>
      <c r="B18" s="35"/>
      <c r="C18" s="35"/>
      <c r="D18" s="35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35"/>
    </row>
    <row r="19" spans="1:16" s="13" customFormat="1" ht="18.75" x14ac:dyDescent="0.45">
      <c r="A19" s="42"/>
      <c r="B19" s="42" t="s">
        <v>38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1:16" s="13" customFormat="1" ht="18.75" x14ac:dyDescent="0.45">
      <c r="A20" s="42"/>
      <c r="B20" s="42" t="s">
        <v>39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s="13" customFormat="1" ht="20.25" customHeight="1" x14ac:dyDescent="0.45">
      <c r="A21" s="22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6" s="13" customFormat="1" ht="20.25" customHeight="1" x14ac:dyDescent="0.45">
      <c r="A22" s="22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s="13" customFormat="1" ht="20.25" customHeight="1" x14ac:dyDescent="0.45">
      <c r="A23" s="22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6" s="13" customFormat="1" ht="20.25" customHeight="1" x14ac:dyDescent="0.45">
      <c r="A24" s="22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6" s="13" customFormat="1" ht="20.25" customHeight="1" x14ac:dyDescent="0.45">
      <c r="A25" s="22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6" s="13" customFormat="1" ht="21" customHeight="1" x14ac:dyDescent="0.45">
      <c r="A26" s="22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6" s="13" customFormat="1" ht="21" customHeight="1" x14ac:dyDescent="0.45">
      <c r="A27" s="2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6" s="13" customFormat="1" ht="18.75" x14ac:dyDescent="0.4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s="13" customFormat="1" ht="18.75" x14ac:dyDescent="0.4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s="13" customFormat="1" ht="18.75" x14ac:dyDescent="0.4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1:16" s="13" customFormat="1" ht="18.75" x14ac:dyDescent="0.4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16" s="13" customFormat="1" ht="18.75" x14ac:dyDescent="0.4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2018-09-01T00:17:25Z</dcterms:created>
  <dcterms:modified xsi:type="dcterms:W3CDTF">2018-09-01T00:17:33Z</dcterms:modified>
</cp:coreProperties>
</file>