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1. งานสำนักงานสถิติแห่งชาติ\1_รายงานสถิติจังหวัดหนองคาย\รายงานสถิติจังหวัดหนองคาย 2561\Statistical Table_NK_2018\ตารางสำหรับ (อัปโหลด) 2561\11.ตารางสถิติเกษตร และประมง 2561\"/>
    </mc:Choice>
  </mc:AlternateContent>
  <bookViews>
    <workbookView xWindow="0" yWindow="0" windowWidth="20490" windowHeight="7800"/>
  </bookViews>
  <sheets>
    <sheet name="T-11.5" sheetId="1" r:id="rId1"/>
  </sheets>
  <definedNames>
    <definedName name="_xlnm.Print_Area" localSheetId="0">'T-11.5'!$A$1:$O$23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1" l="1"/>
  <c r="G6" i="1"/>
  <c r="I6" i="1"/>
  <c r="K6" i="1"/>
  <c r="E10" i="1"/>
  <c r="G10" i="1"/>
  <c r="I10" i="1"/>
  <c r="K10" i="1"/>
  <c r="K11" i="1"/>
  <c r="K12" i="1"/>
  <c r="K13" i="1"/>
  <c r="E14" i="1"/>
  <c r="G14" i="1"/>
  <c r="I14" i="1"/>
  <c r="K14" i="1" s="1"/>
  <c r="E18" i="1"/>
  <c r="G18" i="1"/>
  <c r="I18" i="1"/>
  <c r="K18" i="1" s="1"/>
  <c r="K19" i="1"/>
  <c r="K20" i="1"/>
</calcChain>
</file>

<file path=xl/sharedStrings.xml><?xml version="1.0" encoding="utf-8"?>
<sst xmlns="http://schemas.openxmlformats.org/spreadsheetml/2006/main" count="46" uniqueCount="46">
  <si>
    <t>Source:  Nong Khai Provincial Agricaltural Extension Office</t>
  </si>
  <si>
    <t xml:space="preserve">    ที่มา:   สำนักงานเกษตรจังหวัดหนองคาย  </t>
  </si>
  <si>
    <t>Crop 2</t>
  </si>
  <si>
    <t>ถั่วลิสง รุ่นที่ 2</t>
  </si>
  <si>
    <t>Crop 1</t>
  </si>
  <si>
    <t>ถั่วลิสง รุ่นที่ 1</t>
  </si>
  <si>
    <t>Soybean</t>
  </si>
  <si>
    <t>ถั่วลิสง</t>
  </si>
  <si>
    <t>Pine apple</t>
  </si>
  <si>
    <t>สับปะรด</t>
  </si>
  <si>
    <t>Sugar cane (eat)</t>
  </si>
  <si>
    <t>อ้อยเคี้ยว</t>
  </si>
  <si>
    <t>Sugar cane (industry)</t>
  </si>
  <si>
    <t>อ้อยโรงงาน</t>
  </si>
  <si>
    <t xml:space="preserve">Sugar cane </t>
  </si>
  <si>
    <t>อ้อย</t>
  </si>
  <si>
    <t>Burley species</t>
  </si>
  <si>
    <t xml:space="preserve">ยาสูบพันธุ์เบอร์เล่ย์  </t>
  </si>
  <si>
    <t>Native species</t>
  </si>
  <si>
    <t>ยาสูบพันธุ์พื้นเมือง</t>
  </si>
  <si>
    <t>Virginia species</t>
  </si>
  <si>
    <t>ยาสูบเวอร์จิเนียร์</t>
  </si>
  <si>
    <t>Tobacco</t>
  </si>
  <si>
    <t>ยาสูบ</t>
  </si>
  <si>
    <t>Cassawa (industry)</t>
  </si>
  <si>
    <t xml:space="preserve"> มันสำปะหลังโรงงาน</t>
  </si>
  <si>
    <t>Sweet corn fresh ear</t>
  </si>
  <si>
    <t>ข้าวโพดรับประทานฝักสด</t>
  </si>
  <si>
    <t>Sweet Corn</t>
  </si>
  <si>
    <t>ข้าวโพดหวาน</t>
  </si>
  <si>
    <t>Corn</t>
  </si>
  <si>
    <t xml:space="preserve"> ข้าวโพด</t>
  </si>
  <si>
    <t>Yield per rai (kgs.)</t>
  </si>
  <si>
    <t>Production (ton)</t>
  </si>
  <si>
    <t>Harvested area (rai)</t>
  </si>
  <si>
    <t>Planted area (rai)</t>
  </si>
  <si>
    <t>Type of field crops</t>
  </si>
  <si>
    <t>ผลผลิตเฉลี่ยต่อไร่ (กก.)</t>
  </si>
  <si>
    <t>ผลผลิต (ตัน)</t>
  </si>
  <si>
    <t>เนื้อที่เก็บเกี่ยว (ไร่)</t>
  </si>
  <si>
    <t>เนื้อที่เพาะปลูกข้าว (ไร่)</t>
  </si>
  <si>
    <t>ชนิดของพืชไร่</t>
  </si>
  <si>
    <t>Table</t>
  </si>
  <si>
    <t>ตาราง</t>
  </si>
  <si>
    <t>เนื้อที่เพาะปลูกพืชไร่ เนื้อที่เก็บเกี่ยว ผลผลิต และผลผลิตเฉลี่ยต่อไร่ จำแนกตามขนิดของพืชไร่ ปีเพาะปลูก 2559/2560</t>
  </si>
  <si>
    <t xml:space="preserve">Planted Area of Field Crops, Harvested Area, Production and Yield per Rai by Type of Field Crops: Crop Year 2016/2017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</si>
</sst>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#,###______"/>
  </numFmts>
  <fonts count="7" x14ac:knownFonts="1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</cellStyleXfs>
  <cellXfs count="81">
    <xf numFmtId="0" fontId="0" fillId="0" borderId="0" xfId="0"/>
    <xf numFmtId="0" fontId="2" fillId="0" borderId="0" xfId="2" applyFont="1" applyBorder="1"/>
    <xf numFmtId="0" fontId="2" fillId="0" borderId="0" xfId="2" applyFont="1"/>
    <xf numFmtId="187" fontId="2" fillId="0" borderId="0" xfId="3" applyNumberFormat="1" applyFont="1" applyFill="1" applyBorder="1" applyAlignment="1">
      <alignment horizontal="right"/>
    </xf>
    <xf numFmtId="0" fontId="2" fillId="0" borderId="0" xfId="3" applyFont="1" applyFill="1" applyBorder="1" applyAlignment="1">
      <alignment horizontal="right"/>
    </xf>
    <xf numFmtId="0" fontId="3" fillId="0" borderId="0" xfId="2" applyFont="1" applyBorder="1"/>
    <xf numFmtId="0" fontId="3" fillId="0" borderId="0" xfId="2" applyFont="1"/>
    <xf numFmtId="0" fontId="4" fillId="0" borderId="0" xfId="2" applyFont="1" applyBorder="1"/>
    <xf numFmtId="0" fontId="4" fillId="0" borderId="0" xfId="2" applyFont="1"/>
    <xf numFmtId="0" fontId="2" fillId="0" borderId="1" xfId="2" applyFont="1" applyBorder="1"/>
    <xf numFmtId="0" fontId="2" fillId="0" borderId="2" xfId="2" applyFont="1" applyBorder="1"/>
    <xf numFmtId="0" fontId="2" fillId="0" borderId="3" xfId="2" applyFont="1" applyBorder="1"/>
    <xf numFmtId="0" fontId="3" fillId="0" borderId="0" xfId="2" applyFont="1" applyFill="1" applyBorder="1"/>
    <xf numFmtId="188" fontId="3" fillId="0" borderId="0" xfId="1" applyNumberFormat="1" applyFont="1" applyFill="1" applyBorder="1" applyAlignment="1">
      <alignment horizontal="left" vertical="center" indent="2"/>
    </xf>
    <xf numFmtId="188" fontId="3" fillId="0" borderId="0" xfId="1" applyNumberFormat="1" applyFont="1" applyFill="1" applyBorder="1" applyAlignment="1">
      <alignment vertical="center"/>
    </xf>
    <xf numFmtId="0" fontId="3" fillId="0" borderId="4" xfId="2" applyFont="1" applyFill="1" applyBorder="1" applyAlignment="1">
      <alignment vertical="center"/>
    </xf>
    <xf numFmtId="188" fontId="3" fillId="0" borderId="5" xfId="1" applyNumberFormat="1" applyFont="1" applyFill="1" applyBorder="1" applyAlignment="1">
      <alignment horizontal="right" vertical="center"/>
    </xf>
    <xf numFmtId="188" fontId="3" fillId="0" borderId="4" xfId="1" applyNumberFormat="1" applyFont="1" applyFill="1" applyBorder="1" applyAlignment="1">
      <alignment vertical="center"/>
    </xf>
    <xf numFmtId="188" fontId="3" fillId="0" borderId="0" xfId="1" applyNumberFormat="1" applyFont="1" applyFill="1" applyBorder="1" applyAlignment="1">
      <alignment horizontal="right" vertical="center"/>
    </xf>
    <xf numFmtId="0" fontId="3" fillId="0" borderId="0" xfId="2" applyFont="1" applyFill="1" applyBorder="1" applyAlignment="1">
      <alignment vertical="center"/>
    </xf>
    <xf numFmtId="0" fontId="3" fillId="0" borderId="0" xfId="2" applyFont="1" applyFill="1" applyBorder="1" applyAlignment="1">
      <alignment horizontal="left" vertical="center" indent="1"/>
    </xf>
    <xf numFmtId="0" fontId="3" fillId="0" borderId="0" xfId="3" applyFont="1" applyFill="1" applyBorder="1" applyAlignment="1">
      <alignment vertical="center"/>
    </xf>
    <xf numFmtId="0" fontId="5" fillId="0" borderId="0" xfId="2" applyFont="1" applyFill="1" applyBorder="1"/>
    <xf numFmtId="188" fontId="5" fillId="0" borderId="0" xfId="1" applyNumberFormat="1" applyFont="1" applyFill="1" applyBorder="1" applyAlignment="1">
      <alignment vertical="center"/>
    </xf>
    <xf numFmtId="0" fontId="5" fillId="0" borderId="4" xfId="2" applyFont="1" applyFill="1" applyBorder="1" applyAlignment="1">
      <alignment vertical="center"/>
    </xf>
    <xf numFmtId="188" fontId="5" fillId="0" borderId="5" xfId="1" applyNumberFormat="1" applyFont="1" applyFill="1" applyBorder="1" applyAlignment="1">
      <alignment horizontal="right" vertical="center"/>
    </xf>
    <xf numFmtId="188" fontId="5" fillId="0" borderId="4" xfId="1" applyNumberFormat="1" applyFont="1" applyFill="1" applyBorder="1" applyAlignment="1">
      <alignment vertical="center"/>
    </xf>
    <xf numFmtId="188" fontId="5" fillId="0" borderId="0" xfId="1" applyNumberFormat="1" applyFont="1" applyFill="1" applyBorder="1" applyAlignment="1">
      <alignment horizontal="right" vertical="center"/>
    </xf>
    <xf numFmtId="0" fontId="5" fillId="0" borderId="0" xfId="2" applyFont="1" applyFill="1" applyBorder="1" applyAlignment="1">
      <alignment vertical="center"/>
    </xf>
    <xf numFmtId="0" fontId="5" fillId="0" borderId="0" xfId="3" applyFont="1" applyFill="1" applyBorder="1" applyAlignment="1">
      <alignment vertical="center"/>
    </xf>
    <xf numFmtId="188" fontId="3" fillId="0" borderId="0" xfId="1" applyNumberFormat="1" applyFont="1" applyFill="1" applyBorder="1" applyAlignment="1">
      <alignment horizontal="left" vertical="center"/>
    </xf>
    <xf numFmtId="188" fontId="3" fillId="0" borderId="0" xfId="1" applyNumberFormat="1" applyFont="1" applyBorder="1" applyAlignment="1">
      <alignment horizontal="left" vertical="center" indent="2"/>
    </xf>
    <xf numFmtId="188" fontId="3" fillId="0" borderId="0" xfId="1" applyNumberFormat="1" applyFont="1" applyBorder="1" applyAlignment="1">
      <alignment vertical="center"/>
    </xf>
    <xf numFmtId="0" fontId="3" fillId="0" borderId="4" xfId="2" applyFont="1" applyBorder="1" applyAlignment="1">
      <alignment vertical="center"/>
    </xf>
    <xf numFmtId="188" fontId="3" fillId="0" borderId="4" xfId="1" applyNumberFormat="1" applyFont="1" applyBorder="1" applyAlignment="1">
      <alignment vertical="center"/>
    </xf>
    <xf numFmtId="188" fontId="3" fillId="0" borderId="5" xfId="1" applyNumberFormat="1" applyFont="1" applyBorder="1" applyAlignment="1">
      <alignment horizontal="right" vertical="center"/>
    </xf>
    <xf numFmtId="188" fontId="3" fillId="0" borderId="0" xfId="1" applyNumberFormat="1" applyFont="1" applyBorder="1" applyAlignment="1">
      <alignment horizontal="right" vertical="center"/>
    </xf>
    <xf numFmtId="0" fontId="3" fillId="0" borderId="0" xfId="2" applyFont="1" applyBorder="1" applyAlignment="1">
      <alignment vertical="center"/>
    </xf>
    <xf numFmtId="0" fontId="3" fillId="0" borderId="0" xfId="3" applyFont="1" applyFill="1" applyBorder="1" applyAlignment="1">
      <alignment horizontal="left" indent="1"/>
    </xf>
    <xf numFmtId="0" fontId="3" fillId="0" borderId="0" xfId="3" applyFont="1" applyBorder="1" applyAlignment="1">
      <alignment vertical="center"/>
    </xf>
    <xf numFmtId="0" fontId="5" fillId="0" borderId="0" xfId="2" applyFont="1" applyBorder="1"/>
    <xf numFmtId="188" fontId="5" fillId="0" borderId="0" xfId="1" applyNumberFormat="1" applyFont="1" applyBorder="1" applyAlignment="1">
      <alignment vertical="center"/>
    </xf>
    <xf numFmtId="0" fontId="5" fillId="0" borderId="4" xfId="2" applyFont="1" applyBorder="1" applyAlignment="1">
      <alignment vertical="center"/>
    </xf>
    <xf numFmtId="188" fontId="5" fillId="0" borderId="4" xfId="1" applyNumberFormat="1" applyFont="1" applyBorder="1" applyAlignment="1">
      <alignment vertical="center"/>
    </xf>
    <xf numFmtId="188" fontId="5" fillId="0" borderId="0" xfId="1" applyNumberFormat="1" applyFont="1" applyBorder="1" applyAlignment="1">
      <alignment horizontal="right" vertical="center"/>
    </xf>
    <xf numFmtId="188" fontId="5" fillId="0" borderId="5" xfId="1" applyNumberFormat="1" applyFont="1" applyBorder="1" applyAlignment="1">
      <alignment horizontal="right" vertical="center"/>
    </xf>
    <xf numFmtId="0" fontId="5" fillId="0" borderId="0" xfId="2" applyFont="1" applyBorder="1" applyAlignment="1">
      <alignment vertical="center"/>
    </xf>
    <xf numFmtId="0" fontId="5" fillId="0" borderId="0" xfId="3" applyFont="1" applyBorder="1" applyAlignment="1">
      <alignment vertical="center"/>
    </xf>
    <xf numFmtId="188" fontId="5" fillId="0" borderId="0" xfId="1" applyNumberFormat="1" applyFont="1" applyBorder="1" applyAlignment="1">
      <alignment horizontal="left" vertical="center"/>
    </xf>
    <xf numFmtId="189" fontId="5" fillId="0" borderId="4" xfId="2" applyNumberFormat="1" applyFont="1" applyBorder="1" applyAlignment="1">
      <alignment vertical="center"/>
    </xf>
    <xf numFmtId="188" fontId="5" fillId="0" borderId="4" xfId="1" applyNumberFormat="1" applyFont="1" applyBorder="1" applyAlignment="1">
      <alignment horizontal="right" vertical="center"/>
    </xf>
    <xf numFmtId="188" fontId="3" fillId="0" borderId="0" xfId="1" applyNumberFormat="1" applyFont="1" applyBorder="1" applyAlignment="1">
      <alignment horizontal="left" vertical="center"/>
    </xf>
    <xf numFmtId="189" fontId="3" fillId="0" borderId="4" xfId="1" applyNumberFormat="1" applyFont="1" applyBorder="1" applyAlignment="1">
      <alignment vertical="center"/>
    </xf>
    <xf numFmtId="188" fontId="3" fillId="0" borderId="4" xfId="1" applyNumberFormat="1" applyFont="1" applyBorder="1" applyAlignment="1">
      <alignment horizontal="right" vertical="center"/>
    </xf>
    <xf numFmtId="0" fontId="3" fillId="0" borderId="0" xfId="2" applyFont="1" applyBorder="1" applyAlignment="1">
      <alignment horizontal="left" vertical="center" indent="1"/>
    </xf>
    <xf numFmtId="188" fontId="3" fillId="0" borderId="0" xfId="1" applyNumberFormat="1" applyFont="1" applyFill="1" applyBorder="1" applyAlignment="1">
      <alignment horizontal="right"/>
    </xf>
    <xf numFmtId="0" fontId="3" fillId="0" borderId="0" xfId="3" applyFont="1" applyFill="1" applyBorder="1" applyAlignment="1">
      <alignment horizontal="right"/>
    </xf>
    <xf numFmtId="0" fontId="3" fillId="0" borderId="4" xfId="2" applyFont="1" applyBorder="1" applyAlignment="1">
      <alignment horizontal="center" vertical="center"/>
    </xf>
    <xf numFmtId="188" fontId="5" fillId="0" borderId="0" xfId="1" applyNumberFormat="1" applyFont="1" applyFill="1" applyBorder="1" applyAlignment="1">
      <alignment horizontal="right"/>
    </xf>
    <xf numFmtId="188" fontId="5" fillId="0" borderId="6" xfId="1" applyNumberFormat="1" applyFont="1" applyBorder="1" applyAlignment="1">
      <alignment vertical="center"/>
    </xf>
    <xf numFmtId="0" fontId="5" fillId="0" borderId="7" xfId="2" applyFont="1" applyBorder="1" applyAlignment="1">
      <alignment vertical="center"/>
    </xf>
    <xf numFmtId="188" fontId="5" fillId="0" borderId="6" xfId="1" applyNumberFormat="1" applyFont="1" applyBorder="1" applyAlignment="1">
      <alignment horizontal="right" vertical="center"/>
    </xf>
    <xf numFmtId="0" fontId="3" fillId="0" borderId="3" xfId="2" applyFont="1" applyBorder="1"/>
    <xf numFmtId="0" fontId="3" fillId="0" borderId="8" xfId="2" applyFont="1" applyBorder="1"/>
    <xf numFmtId="0" fontId="5" fillId="0" borderId="0" xfId="2" applyFont="1"/>
    <xf numFmtId="0" fontId="6" fillId="0" borderId="0" xfId="2" applyFont="1"/>
    <xf numFmtId="187" fontId="6" fillId="0" borderId="0" xfId="3" applyNumberFormat="1" applyFont="1" applyAlignment="1">
      <alignment horizontal="center"/>
    </xf>
    <xf numFmtId="0" fontId="6" fillId="0" borderId="0" xfId="3" applyFont="1"/>
    <xf numFmtId="0" fontId="6" fillId="0" borderId="0" xfId="2" applyFont="1" applyBorder="1"/>
    <xf numFmtId="0" fontId="3" fillId="0" borderId="3" xfId="2" applyFont="1" applyBorder="1" applyAlignment="1">
      <alignment horizontal="center"/>
    </xf>
    <xf numFmtId="0" fontId="3" fillId="0" borderId="2" xfId="2" applyFont="1" applyBorder="1" applyAlignment="1">
      <alignment horizontal="center"/>
    </xf>
    <xf numFmtId="0" fontId="3" fillId="0" borderId="6" xfId="2" applyFont="1" applyBorder="1" applyAlignment="1">
      <alignment horizontal="center" vertical="center"/>
    </xf>
    <xf numFmtId="0" fontId="3" fillId="0" borderId="7" xfId="2" applyFont="1" applyBorder="1" applyAlignment="1">
      <alignment horizontal="center" vertical="center"/>
    </xf>
    <xf numFmtId="0" fontId="3" fillId="0" borderId="1" xfId="2" applyFont="1" applyBorder="1" applyAlignment="1">
      <alignment horizontal="center" vertical="center"/>
    </xf>
    <xf numFmtId="0" fontId="3" fillId="0" borderId="2" xfId="2" applyFont="1" applyBorder="1" applyAlignment="1">
      <alignment horizontal="center" vertical="center"/>
    </xf>
    <xf numFmtId="0" fontId="5" fillId="0" borderId="0" xfId="2" applyFont="1" applyBorder="1" applyAlignment="1">
      <alignment horizontal="left" vertical="center"/>
    </xf>
    <xf numFmtId="0" fontId="5" fillId="0" borderId="4" xfId="2" applyFont="1" applyBorder="1" applyAlignment="1">
      <alignment horizontal="left" vertical="center"/>
    </xf>
    <xf numFmtId="0" fontId="5" fillId="0" borderId="6" xfId="2" applyFont="1" applyBorder="1" applyAlignment="1">
      <alignment horizontal="left" vertical="center"/>
    </xf>
    <xf numFmtId="0" fontId="5" fillId="0" borderId="7" xfId="2" applyFont="1" applyBorder="1" applyAlignment="1">
      <alignment horizontal="left" vertical="center"/>
    </xf>
    <xf numFmtId="0" fontId="3" fillId="0" borderId="8" xfId="2" applyFont="1" applyBorder="1" applyAlignment="1">
      <alignment horizontal="center"/>
    </xf>
    <xf numFmtId="0" fontId="3" fillId="0" borderId="7" xfId="2" applyFont="1" applyBorder="1" applyAlignment="1">
      <alignment horizontal="center"/>
    </xf>
  </cellXfs>
  <cellStyles count="4">
    <cellStyle name="Normal 2 2" xfId="2"/>
    <cellStyle name="เครื่องหมายจุลภาค" xfId="1" builtinId="3"/>
    <cellStyle name="ปกติ" xfId="0" builtinId="0"/>
    <cellStyle name="ปกติ 10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142875</xdr:colOff>
      <xdr:row>6</xdr:row>
      <xdr:rowOff>0</xdr:rowOff>
    </xdr:from>
    <xdr:to>
      <xdr:col>17</xdr:col>
      <xdr:colOff>542925</xdr:colOff>
      <xdr:row>22</xdr:row>
      <xdr:rowOff>85725</xdr:rowOff>
    </xdr:to>
    <xdr:grpSp>
      <xdr:nvGrpSpPr>
        <xdr:cNvPr id="2" name="Group 8"/>
        <xdr:cNvGrpSpPr/>
      </xdr:nvGrpSpPr>
      <xdr:grpSpPr>
        <a:xfrm>
          <a:off x="11258550" y="1409700"/>
          <a:ext cx="400050" cy="4733925"/>
          <a:chOff x="9496425" y="3543300"/>
          <a:chExt cx="400050" cy="3000375"/>
        </a:xfrm>
      </xdr:grpSpPr>
      <xdr:grpSp>
        <xdr:nvGrpSpPr>
          <xdr:cNvPr id="3" name="Group 5"/>
          <xdr:cNvGrpSpPr/>
        </xdr:nvGrpSpPr>
        <xdr:grpSpPr>
          <a:xfrm>
            <a:off x="9553575" y="6134100"/>
            <a:ext cx="342900" cy="409575"/>
            <a:chOff x="9544050" y="6057900"/>
            <a:chExt cx="342900" cy="409575"/>
          </a:xfrm>
        </xdr:grpSpPr>
        <xdr:sp macro="" textlink="">
          <xdr:nvSpPr>
            <xdr:cNvPr id="5" name="Flowchart: Delay 6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6" name="TextBox 7"/>
            <xdr:cNvSpPr txBox="1"/>
          </xdr:nvSpPr>
          <xdr:spPr>
            <a:xfrm rot="5400000">
              <a:off x="9520237" y="611505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97</a:t>
              </a:r>
              <a:endParaRPr lang="th-TH" sz="1100"/>
            </a:p>
          </xdr:txBody>
        </xdr:sp>
      </xdr:grpSp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496425" y="3543300"/>
            <a:ext cx="352425" cy="254441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T25"/>
  <sheetViews>
    <sheetView showGridLines="0" tabSelected="1" view="pageBreakPreview" zoomScaleNormal="100" zoomScaleSheetLayoutView="100" workbookViewId="0">
      <selection activeCell="R7" sqref="R7"/>
    </sheetView>
  </sheetViews>
  <sheetFormatPr defaultRowHeight="18.75" x14ac:dyDescent="0.3"/>
  <cols>
    <col min="1" max="1" width="0.875" style="2" customWidth="1"/>
    <col min="2" max="2" width="5.25" style="2" customWidth="1"/>
    <col min="3" max="3" width="4.125" style="2" customWidth="1"/>
    <col min="4" max="4" width="12.375" style="2" customWidth="1"/>
    <col min="5" max="5" width="15.5" style="2" customWidth="1"/>
    <col min="6" max="6" width="4.5" style="2" customWidth="1"/>
    <col min="7" max="7" width="15.5" style="2" customWidth="1"/>
    <col min="8" max="8" width="4.5" style="2" customWidth="1"/>
    <col min="9" max="9" width="15.5" style="2" customWidth="1"/>
    <col min="10" max="10" width="4.5" style="2" customWidth="1"/>
    <col min="11" max="11" width="15.5" style="2" customWidth="1"/>
    <col min="12" max="12" width="4.5" style="2" customWidth="1"/>
    <col min="13" max="13" width="1.125" style="2" customWidth="1"/>
    <col min="14" max="14" width="19.625" style="2" customWidth="1"/>
    <col min="15" max="16" width="6.75" style="1" customWidth="1"/>
    <col min="17" max="16384" width="9" style="1"/>
  </cols>
  <sheetData>
    <row r="1" spans="1:20" s="68" customFormat="1" x14ac:dyDescent="0.3">
      <c r="A1" s="65"/>
      <c r="B1" s="65" t="s">
        <v>43</v>
      </c>
      <c r="C1" s="66">
        <v>11.5</v>
      </c>
      <c r="D1" s="65" t="s">
        <v>44</v>
      </c>
      <c r="E1" s="65"/>
      <c r="F1" s="65"/>
      <c r="G1" s="65"/>
      <c r="H1" s="65"/>
      <c r="I1" s="65"/>
      <c r="J1" s="65"/>
      <c r="K1" s="65"/>
      <c r="L1" s="2"/>
      <c r="M1" s="2"/>
      <c r="N1" s="2"/>
    </row>
    <row r="2" spans="1:20" s="40" customFormat="1" x14ac:dyDescent="0.3">
      <c r="A2" s="64"/>
      <c r="B2" s="67" t="s">
        <v>42</v>
      </c>
      <c r="C2" s="66">
        <v>11.5</v>
      </c>
      <c r="D2" s="65" t="s">
        <v>45</v>
      </c>
      <c r="E2" s="64"/>
      <c r="F2" s="64"/>
      <c r="G2" s="64"/>
      <c r="H2" s="64"/>
      <c r="I2" s="64"/>
      <c r="J2" s="64"/>
      <c r="K2" s="64"/>
      <c r="L2" s="6"/>
      <c r="M2" s="6"/>
      <c r="N2" s="6"/>
    </row>
    <row r="3" spans="1:20" ht="6" customHeigh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20" s="6" customFormat="1" ht="21" customHeight="1" x14ac:dyDescent="0.3">
      <c r="A4" s="71" t="s">
        <v>41</v>
      </c>
      <c r="B4" s="71"/>
      <c r="C4" s="71"/>
      <c r="D4" s="72"/>
      <c r="E4" s="79" t="s">
        <v>40</v>
      </c>
      <c r="F4" s="80"/>
      <c r="G4" s="79" t="s">
        <v>39</v>
      </c>
      <c r="H4" s="80"/>
      <c r="I4" s="79" t="s">
        <v>38</v>
      </c>
      <c r="J4" s="80"/>
      <c r="K4" s="79" t="s">
        <v>37</v>
      </c>
      <c r="L4" s="80"/>
      <c r="M4" s="63"/>
      <c r="N4" s="71" t="s">
        <v>36</v>
      </c>
    </row>
    <row r="5" spans="1:20" s="6" customFormat="1" ht="21" customHeight="1" x14ac:dyDescent="0.3">
      <c r="A5" s="73"/>
      <c r="B5" s="73"/>
      <c r="C5" s="73"/>
      <c r="D5" s="74"/>
      <c r="E5" s="69" t="s">
        <v>35</v>
      </c>
      <c r="F5" s="70"/>
      <c r="G5" s="69" t="s">
        <v>34</v>
      </c>
      <c r="H5" s="70"/>
      <c r="I5" s="69" t="s">
        <v>33</v>
      </c>
      <c r="J5" s="70"/>
      <c r="K5" s="69" t="s">
        <v>32</v>
      </c>
      <c r="L5" s="70"/>
      <c r="M5" s="62"/>
      <c r="N5" s="73"/>
      <c r="Q5" s="5"/>
      <c r="R5" s="5"/>
      <c r="S5" s="5"/>
      <c r="T5" s="5"/>
    </row>
    <row r="6" spans="1:20" s="40" customFormat="1" ht="25.5" customHeight="1" x14ac:dyDescent="0.3">
      <c r="A6" s="77" t="s">
        <v>31</v>
      </c>
      <c r="B6" s="77"/>
      <c r="C6" s="77"/>
      <c r="D6" s="78"/>
      <c r="E6" s="45">
        <f>SUM(E7:E8)</f>
        <v>2319</v>
      </c>
      <c r="F6" s="50"/>
      <c r="G6" s="44">
        <f>SUM(G7:G8)</f>
        <v>2319</v>
      </c>
      <c r="H6" s="50"/>
      <c r="I6" s="44">
        <f>SUM(I7:I8)</f>
        <v>4610</v>
      </c>
      <c r="J6" s="50"/>
      <c r="K6" s="61">
        <f>I6*1000/G6</f>
        <v>1987.9258300991808</v>
      </c>
      <c r="L6" s="60"/>
      <c r="M6" s="59"/>
      <c r="N6" s="59" t="s">
        <v>30</v>
      </c>
      <c r="Q6" s="58"/>
      <c r="R6" s="58"/>
      <c r="S6" s="58"/>
      <c r="T6" s="58"/>
    </row>
    <row r="7" spans="1:20" s="5" customFormat="1" ht="25.5" customHeight="1" x14ac:dyDescent="0.3">
      <c r="A7" s="37"/>
      <c r="B7" s="54" t="s">
        <v>29</v>
      </c>
      <c r="D7" s="37"/>
      <c r="E7" s="35">
        <v>1923</v>
      </c>
      <c r="F7" s="53"/>
      <c r="G7" s="36">
        <v>1923</v>
      </c>
      <c r="H7" s="53"/>
      <c r="I7" s="35">
        <v>3877</v>
      </c>
      <c r="J7" s="53"/>
      <c r="K7" s="36">
        <v>2016</v>
      </c>
      <c r="L7" s="57"/>
      <c r="M7" s="51"/>
      <c r="N7" s="31" t="s">
        <v>28</v>
      </c>
      <c r="Q7" s="56"/>
      <c r="R7" s="56"/>
      <c r="S7" s="56"/>
      <c r="T7" s="55"/>
    </row>
    <row r="8" spans="1:20" s="5" customFormat="1" ht="25.5" customHeight="1" x14ac:dyDescent="0.3">
      <c r="A8" s="37"/>
      <c r="B8" s="54" t="s">
        <v>27</v>
      </c>
      <c r="D8" s="37"/>
      <c r="E8" s="35">
        <v>396</v>
      </c>
      <c r="F8" s="53"/>
      <c r="G8" s="36">
        <v>396</v>
      </c>
      <c r="H8" s="53"/>
      <c r="I8" s="35">
        <v>733</v>
      </c>
      <c r="J8" s="53"/>
      <c r="K8" s="36">
        <v>1852</v>
      </c>
      <c r="L8" s="52"/>
      <c r="M8" s="51"/>
      <c r="N8" s="31" t="s">
        <v>26</v>
      </c>
    </row>
    <row r="9" spans="1:20" s="40" customFormat="1" ht="25.5" customHeight="1" x14ac:dyDescent="0.3">
      <c r="A9" s="75" t="s">
        <v>25</v>
      </c>
      <c r="B9" s="75"/>
      <c r="C9" s="75"/>
      <c r="D9" s="76"/>
      <c r="E9" s="45">
        <v>16923</v>
      </c>
      <c r="F9" s="50"/>
      <c r="G9" s="44">
        <v>16498</v>
      </c>
      <c r="H9" s="50"/>
      <c r="I9" s="45">
        <v>51926</v>
      </c>
      <c r="J9" s="50"/>
      <c r="K9" s="44">
        <v>3001</v>
      </c>
      <c r="L9" s="49"/>
      <c r="M9" s="48"/>
      <c r="N9" s="48" t="s">
        <v>24</v>
      </c>
    </row>
    <row r="10" spans="1:20" s="40" customFormat="1" ht="25.5" customHeight="1" x14ac:dyDescent="0.3">
      <c r="A10" s="47"/>
      <c r="B10" s="47" t="s">
        <v>23</v>
      </c>
      <c r="C10" s="46"/>
      <c r="D10" s="46"/>
      <c r="E10" s="45">
        <f>SUM(E11:E13)</f>
        <v>8805</v>
      </c>
      <c r="F10" s="43"/>
      <c r="G10" s="44">
        <f>SUM(G11:G13)</f>
        <v>8805</v>
      </c>
      <c r="H10" s="43"/>
      <c r="I10" s="44">
        <f>SUM(I11:I13)</f>
        <v>2627.5</v>
      </c>
      <c r="J10" s="43"/>
      <c r="K10" s="41">
        <f>I10*1000/G10</f>
        <v>298.40999432140831</v>
      </c>
      <c r="L10" s="42"/>
      <c r="M10" s="41"/>
      <c r="N10" s="41" t="s">
        <v>22</v>
      </c>
    </row>
    <row r="11" spans="1:20" s="5" customFormat="1" ht="25.5" customHeight="1" x14ac:dyDescent="0.3">
      <c r="A11" s="39"/>
      <c r="B11" s="38" t="s">
        <v>21</v>
      </c>
      <c r="C11" s="37"/>
      <c r="D11" s="37"/>
      <c r="E11" s="35">
        <v>8485</v>
      </c>
      <c r="F11" s="34"/>
      <c r="G11" s="36">
        <v>8485</v>
      </c>
      <c r="H11" s="34"/>
      <c r="I11" s="35">
        <v>2557</v>
      </c>
      <c r="J11" s="34"/>
      <c r="K11" s="32">
        <f>I11*1000/G11</f>
        <v>301.35533294048321</v>
      </c>
      <c r="L11" s="33"/>
      <c r="M11" s="32"/>
      <c r="N11" s="31" t="s">
        <v>20</v>
      </c>
    </row>
    <row r="12" spans="1:20" s="5" customFormat="1" ht="25.5" customHeight="1" x14ac:dyDescent="0.3">
      <c r="A12" s="39"/>
      <c r="B12" s="38" t="s">
        <v>19</v>
      </c>
      <c r="C12" s="37"/>
      <c r="D12" s="37"/>
      <c r="E12" s="35">
        <v>190</v>
      </c>
      <c r="F12" s="34"/>
      <c r="G12" s="36">
        <v>190</v>
      </c>
      <c r="H12" s="34"/>
      <c r="I12" s="35">
        <v>38</v>
      </c>
      <c r="J12" s="34"/>
      <c r="K12" s="32">
        <f>I12*1000/G12</f>
        <v>200</v>
      </c>
      <c r="L12" s="33"/>
      <c r="M12" s="32"/>
      <c r="N12" s="31" t="s">
        <v>18</v>
      </c>
    </row>
    <row r="13" spans="1:20" s="5" customFormat="1" ht="25.5" customHeight="1" x14ac:dyDescent="0.3">
      <c r="A13" s="39"/>
      <c r="B13" s="38" t="s">
        <v>17</v>
      </c>
      <c r="C13" s="37"/>
      <c r="D13" s="37"/>
      <c r="E13" s="35">
        <v>130</v>
      </c>
      <c r="F13" s="34"/>
      <c r="G13" s="36">
        <v>130</v>
      </c>
      <c r="H13" s="34"/>
      <c r="I13" s="35">
        <v>32.5</v>
      </c>
      <c r="J13" s="34"/>
      <c r="K13" s="32">
        <f>I13*1000/G13</f>
        <v>250</v>
      </c>
      <c r="L13" s="33"/>
      <c r="M13" s="32"/>
      <c r="N13" s="31" t="s">
        <v>16</v>
      </c>
    </row>
    <row r="14" spans="1:20" s="22" customFormat="1" ht="25.5" customHeight="1" x14ac:dyDescent="0.3">
      <c r="A14" s="29"/>
      <c r="B14" s="29" t="s">
        <v>15</v>
      </c>
      <c r="C14" s="28"/>
      <c r="D14" s="28"/>
      <c r="E14" s="25">
        <f>SUM(E15:E16)</f>
        <v>25166</v>
      </c>
      <c r="F14" s="27"/>
      <c r="G14" s="25">
        <f>SUM(G15:G16)</f>
        <v>25166</v>
      </c>
      <c r="H14" s="27"/>
      <c r="I14" s="25">
        <f>SUM(I15:I16)</f>
        <v>254153</v>
      </c>
      <c r="J14" s="26"/>
      <c r="K14" s="25">
        <f>I14*1000/G14</f>
        <v>10099.062226813956</v>
      </c>
      <c r="L14" s="24"/>
      <c r="M14" s="23"/>
      <c r="N14" s="23" t="s">
        <v>14</v>
      </c>
    </row>
    <row r="15" spans="1:20" s="12" customFormat="1" ht="25.5" customHeight="1" x14ac:dyDescent="0.3">
      <c r="A15" s="21"/>
      <c r="B15" s="20" t="s">
        <v>13</v>
      </c>
      <c r="D15" s="19"/>
      <c r="E15" s="16">
        <v>25154</v>
      </c>
      <c r="F15" s="17"/>
      <c r="G15" s="18">
        <v>25154</v>
      </c>
      <c r="H15" s="17"/>
      <c r="I15" s="16">
        <v>254123</v>
      </c>
      <c r="J15" s="17"/>
      <c r="K15" s="16">
        <v>10103</v>
      </c>
      <c r="L15" s="15"/>
      <c r="M15" s="30"/>
      <c r="N15" s="13" t="s">
        <v>12</v>
      </c>
    </row>
    <row r="16" spans="1:20" s="12" customFormat="1" ht="25.5" customHeight="1" x14ac:dyDescent="0.3">
      <c r="A16" s="21"/>
      <c r="B16" s="20" t="s">
        <v>11</v>
      </c>
      <c r="D16" s="19"/>
      <c r="E16" s="16">
        <v>12</v>
      </c>
      <c r="F16" s="17"/>
      <c r="G16" s="18">
        <v>12</v>
      </c>
      <c r="H16" s="17"/>
      <c r="I16" s="16">
        <v>30</v>
      </c>
      <c r="J16" s="17"/>
      <c r="K16" s="16">
        <v>2500</v>
      </c>
      <c r="L16" s="15"/>
      <c r="M16" s="30"/>
      <c r="N16" s="13" t="s">
        <v>10</v>
      </c>
    </row>
    <row r="17" spans="1:14" s="22" customFormat="1" ht="25.5" customHeight="1" x14ac:dyDescent="0.3">
      <c r="A17" s="29"/>
      <c r="B17" s="29" t="s">
        <v>9</v>
      </c>
      <c r="C17" s="28"/>
      <c r="D17" s="28"/>
      <c r="E17" s="25">
        <v>10040</v>
      </c>
      <c r="F17" s="26"/>
      <c r="G17" s="27">
        <v>4883</v>
      </c>
      <c r="H17" s="26"/>
      <c r="I17" s="25">
        <v>27922</v>
      </c>
      <c r="J17" s="26"/>
      <c r="K17" s="25">
        <v>5718.2060208887979</v>
      </c>
      <c r="L17" s="24"/>
      <c r="M17" s="23"/>
      <c r="N17" s="23" t="s">
        <v>8</v>
      </c>
    </row>
    <row r="18" spans="1:14" s="22" customFormat="1" ht="25.5" customHeight="1" x14ac:dyDescent="0.3">
      <c r="A18" s="29"/>
      <c r="B18" s="29" t="s">
        <v>7</v>
      </c>
      <c r="C18" s="28"/>
      <c r="D18" s="28"/>
      <c r="E18" s="25">
        <f>SUM(E19:E20)</f>
        <v>21</v>
      </c>
      <c r="F18" s="26"/>
      <c r="G18" s="27">
        <f>SUM(G19:G20)</f>
        <v>21</v>
      </c>
      <c r="H18" s="26"/>
      <c r="I18" s="27">
        <f>SUM(I19:I20)</f>
        <v>9.1950000000000003</v>
      </c>
      <c r="J18" s="26"/>
      <c r="K18" s="25">
        <f>I18*1000/G18</f>
        <v>437.85714285714283</v>
      </c>
      <c r="L18" s="24"/>
      <c r="M18" s="23"/>
      <c r="N18" s="23" t="s">
        <v>6</v>
      </c>
    </row>
    <row r="19" spans="1:14" s="12" customFormat="1" ht="25.5" customHeight="1" x14ac:dyDescent="0.3">
      <c r="A19" s="21"/>
      <c r="B19" s="20" t="s">
        <v>5</v>
      </c>
      <c r="C19" s="19"/>
      <c r="D19" s="19"/>
      <c r="E19" s="16">
        <v>6</v>
      </c>
      <c r="F19" s="17"/>
      <c r="G19" s="18">
        <v>6</v>
      </c>
      <c r="H19" s="17"/>
      <c r="I19" s="16">
        <v>2.4</v>
      </c>
      <c r="J19" s="17"/>
      <c r="K19" s="16">
        <f>I19*1000/G19</f>
        <v>400</v>
      </c>
      <c r="L19" s="15"/>
      <c r="M19" s="14"/>
      <c r="N19" s="13" t="s">
        <v>4</v>
      </c>
    </row>
    <row r="20" spans="1:14" s="12" customFormat="1" ht="25.5" customHeight="1" x14ac:dyDescent="0.3">
      <c r="A20" s="21"/>
      <c r="B20" s="20" t="s">
        <v>3</v>
      </c>
      <c r="C20" s="19"/>
      <c r="D20" s="19"/>
      <c r="E20" s="16">
        <v>15</v>
      </c>
      <c r="F20" s="17"/>
      <c r="G20" s="18">
        <v>15</v>
      </c>
      <c r="H20" s="17"/>
      <c r="I20" s="16">
        <v>6.7949999999999999</v>
      </c>
      <c r="J20" s="17"/>
      <c r="K20" s="16">
        <f>I20*1000/G20</f>
        <v>453</v>
      </c>
      <c r="L20" s="15"/>
      <c r="M20" s="14"/>
      <c r="N20" s="13" t="s">
        <v>2</v>
      </c>
    </row>
    <row r="21" spans="1:14" ht="4.5" customHeight="1" x14ac:dyDescent="0.3">
      <c r="A21" s="9"/>
      <c r="B21" s="9"/>
      <c r="C21" s="9"/>
      <c r="D21" s="9"/>
      <c r="E21" s="11"/>
      <c r="F21" s="9"/>
      <c r="G21" s="11"/>
      <c r="H21" s="10"/>
      <c r="I21" s="9"/>
      <c r="J21" s="10"/>
      <c r="K21" s="11"/>
      <c r="L21" s="10"/>
      <c r="M21" s="9"/>
      <c r="N21" s="9"/>
    </row>
    <row r="22" spans="1:14" ht="4.5" customHeight="1" x14ac:dyDescent="0.3"/>
    <row r="23" spans="1:14" s="7" customFormat="1" ht="15.75" x14ac:dyDescent="0.25">
      <c r="A23" s="8"/>
      <c r="B23" s="8" t="s">
        <v>1</v>
      </c>
      <c r="C23" s="8"/>
      <c r="D23" s="8"/>
      <c r="E23" s="8"/>
      <c r="F23" s="8"/>
      <c r="H23" s="8"/>
      <c r="I23" s="8" t="s">
        <v>0</v>
      </c>
      <c r="J23" s="8"/>
      <c r="K23" s="8"/>
      <c r="L23" s="8"/>
      <c r="M23" s="8"/>
      <c r="N23" s="8"/>
    </row>
    <row r="24" spans="1:14" s="5" customFormat="1" ht="17.25" x14ac:dyDescent="0.3">
      <c r="A24" s="6"/>
      <c r="G24" s="6"/>
      <c r="H24" s="6"/>
      <c r="I24" s="6"/>
      <c r="J24" s="6"/>
      <c r="K24" s="6"/>
      <c r="L24" s="6"/>
      <c r="M24" s="6"/>
      <c r="N24" s="6"/>
    </row>
    <row r="25" spans="1:14" x14ac:dyDescent="0.3">
      <c r="D25" s="1"/>
      <c r="E25" s="4"/>
      <c r="F25" s="4"/>
      <c r="G25" s="3"/>
      <c r="H25" s="1"/>
    </row>
  </sheetData>
  <mergeCells count="12">
    <mergeCell ref="G5:H5"/>
    <mergeCell ref="I5:J5"/>
    <mergeCell ref="A4:D5"/>
    <mergeCell ref="N4:N5"/>
    <mergeCell ref="A9:D9"/>
    <mergeCell ref="A6:D6"/>
    <mergeCell ref="K5:L5"/>
    <mergeCell ref="E4:F4"/>
    <mergeCell ref="G4:H4"/>
    <mergeCell ref="I4:J4"/>
    <mergeCell ref="K4:L4"/>
    <mergeCell ref="E5:F5"/>
  </mergeCells>
  <printOptions horizontalCentered="1"/>
  <pageMargins left="0.39370078740157483" right="0.39370078740157483" top="0.98425196850393704" bottom="0.39370078740157483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T-11.5</vt:lpstr>
      <vt:lpstr>'T-11.5'!Print_Area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OEM</dc:creator>
  <cp:lastModifiedBy>OEM</cp:lastModifiedBy>
  <cp:lastPrinted>2018-05-03T06:24:54Z</cp:lastPrinted>
  <dcterms:created xsi:type="dcterms:W3CDTF">2018-05-03T06:23:57Z</dcterms:created>
  <dcterms:modified xsi:type="dcterms:W3CDTF">2018-05-17T07:11:34Z</dcterms:modified>
</cp:coreProperties>
</file>