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/>
  </bookViews>
  <sheets>
    <sheet name="T-2.6" sheetId="1" r:id="rId1"/>
  </sheets>
  <definedNames>
    <definedName name="_xlnm.Print_Area" localSheetId="0">'T-2.6'!$A$1:$U$28</definedName>
  </definedNames>
  <calcPr calcId="125725"/>
</workbook>
</file>

<file path=xl/calcChain.xml><?xml version="1.0" encoding="utf-8"?>
<calcChain xmlns="http://schemas.openxmlformats.org/spreadsheetml/2006/main">
  <c r="E23" i="1"/>
  <c r="Q22"/>
  <c r="Q19" s="1"/>
  <c r="N22"/>
  <c r="K22"/>
  <c r="H22"/>
  <c r="E22"/>
  <c r="Q21"/>
  <c r="N21"/>
  <c r="K21"/>
  <c r="H21"/>
  <c r="E21"/>
  <c r="Q20"/>
  <c r="N20"/>
  <c r="K20"/>
  <c r="H20"/>
  <c r="E20"/>
  <c r="S19"/>
  <c r="R19"/>
  <c r="R10" s="1"/>
  <c r="N19"/>
  <c r="K19"/>
  <c r="K10" s="1"/>
  <c r="H19"/>
  <c r="E19"/>
  <c r="H18"/>
  <c r="Q17"/>
  <c r="N17"/>
  <c r="K17"/>
  <c r="H17"/>
  <c r="E17"/>
  <c r="Q16"/>
  <c r="N16"/>
  <c r="K16"/>
  <c r="H16"/>
  <c r="E16"/>
  <c r="S15"/>
  <c r="R15"/>
  <c r="Q15"/>
  <c r="N15"/>
  <c r="K15"/>
  <c r="H15"/>
  <c r="E15"/>
  <c r="Q14"/>
  <c r="N14"/>
  <c r="K14"/>
  <c r="H14"/>
  <c r="E14"/>
  <c r="Q13"/>
  <c r="Q10" s="1"/>
  <c r="N13"/>
  <c r="K13"/>
  <c r="H13"/>
  <c r="E13"/>
  <c r="Q12"/>
  <c r="N12"/>
  <c r="K12"/>
  <c r="H12"/>
  <c r="H10" s="1"/>
  <c r="E12"/>
  <c r="Q11"/>
  <c r="N11"/>
  <c r="K11"/>
  <c r="H11"/>
  <c r="E11"/>
  <c r="E10" s="1"/>
  <c r="S10"/>
  <c r="P10"/>
  <c r="O10"/>
  <c r="N10" s="1"/>
  <c r="M10"/>
  <c r="L10"/>
  <c r="J10"/>
  <c r="I10"/>
  <c r="G10"/>
  <c r="F10"/>
</calcChain>
</file>

<file path=xl/sharedStrings.xml><?xml version="1.0" encoding="utf-8"?>
<sst xmlns="http://schemas.openxmlformats.org/spreadsheetml/2006/main" count="125" uniqueCount="56">
  <si>
    <t>ตาราง</t>
  </si>
  <si>
    <t>ประชากรอายุ 15 ปีขึ้นไปที่มีงานทำ จำแนกตามระดับการศึกษาที่สำเร็จ และเพศ เป็นรายไตรมาส พ.ศ. 2560 - 2561</t>
  </si>
  <si>
    <t>Table</t>
  </si>
  <si>
    <t>Employed Persons Aged 15 Years and Over by Level of Educational Attainment, Sex and Quarterly: 2017 - 2018</t>
  </si>
  <si>
    <t>ระดับการศึกษาที่สำเร็จ</t>
  </si>
  <si>
    <t>2560 (2017)</t>
  </si>
  <si>
    <t>2561 (2018)</t>
  </si>
  <si>
    <t xml:space="preserve"> ไตรมาสที่ 1</t>
  </si>
  <si>
    <t xml:space="preserve"> ไตรมาสที่ 2</t>
  </si>
  <si>
    <t xml:space="preserve"> ไตรมาสที่ 3</t>
  </si>
  <si>
    <t xml:space="preserve"> ไตรมาสที่ 4</t>
  </si>
  <si>
    <t xml:space="preserve"> Quarter 1</t>
  </si>
  <si>
    <t xml:space="preserve"> Quarter 2</t>
  </si>
  <si>
    <t xml:space="preserve"> Quarter 3</t>
  </si>
  <si>
    <t xml:space="preserve"> Quarter 4</t>
  </si>
  <si>
    <t>Level of educational</t>
  </si>
  <si>
    <t>รวม</t>
  </si>
  <si>
    <t>ชาย</t>
  </si>
  <si>
    <t>หญิง</t>
  </si>
  <si>
    <t>attainment</t>
  </si>
  <si>
    <t>Total</t>
  </si>
  <si>
    <t>Male</t>
  </si>
  <si>
    <t>Female</t>
  </si>
  <si>
    <t>รวมยอด</t>
  </si>
  <si>
    <t>ไม่มีการศึกษา</t>
  </si>
  <si>
    <t>None education</t>
  </si>
  <si>
    <t>ต่ำกว่าประถมศึกษา</t>
  </si>
  <si>
    <t>Less than elementary</t>
  </si>
  <si>
    <t>ประถมศึกษา</t>
  </si>
  <si>
    <t>Elementary</t>
  </si>
  <si>
    <t>มัธยมศึกษาตอนต้น</t>
  </si>
  <si>
    <t>Lower secondary level</t>
  </si>
  <si>
    <t>มัธยมศึกษาตอนปลาย</t>
  </si>
  <si>
    <t>Upper secondary level</t>
  </si>
  <si>
    <t>สายสามัญ</t>
  </si>
  <si>
    <t>General/Academic</t>
  </si>
  <si>
    <t>สายอาชีวศึกษา</t>
  </si>
  <si>
    <t>Vocational</t>
  </si>
  <si>
    <t>สายวิชาการศึกษา</t>
  </si>
  <si>
    <t>-</t>
  </si>
  <si>
    <t>Teacher training</t>
  </si>
  <si>
    <t>อุดมศึกษา</t>
  </si>
  <si>
    <t>Higher Level</t>
  </si>
  <si>
    <t>สายวิชาการ</t>
  </si>
  <si>
    <t>Academic</t>
  </si>
  <si>
    <t>สายวิชาชีพ</t>
  </si>
  <si>
    <t>Higher technical education</t>
  </si>
  <si>
    <t>อื่น ๆ</t>
  </si>
  <si>
    <t>Others</t>
  </si>
  <si>
    <t>ไม่ทราบ</t>
  </si>
  <si>
    <t>Unknown</t>
  </si>
  <si>
    <t>ที่มา:</t>
  </si>
  <si>
    <t xml:space="preserve"> การสำรวจภาวะการทำงานของประชากร พ.ศ. 2560 - 2561 ระดับจังหวัด  สำนักงานสถิติแห่งชาติ</t>
  </si>
  <si>
    <t>Source:</t>
  </si>
  <si>
    <t>The  Labour Force Survey: 2017 - 2018 ,  Provincial level,  National Statistical Office</t>
  </si>
  <si>
    <t>.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</si>
</sst>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9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1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</cellStyleXfs>
  <cellXfs count="5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3" fillId="0" borderId="0" xfId="0" applyFont="1" applyAlignment="1">
      <alignment horizontal="left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/>
    <xf numFmtId="0" fontId="4" fillId="0" borderId="1" xfId="0" applyFont="1" applyBorder="1"/>
    <xf numFmtId="0" fontId="5" fillId="0" borderId="0" xfId="0" applyFont="1" applyBorder="1"/>
    <xf numFmtId="0" fontId="5" fillId="0" borderId="0" xfId="0" applyFont="1"/>
    <xf numFmtId="0" fontId="4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/>
    <xf numFmtId="0" fontId="4" fillId="0" borderId="6" xfId="0" applyFont="1" applyBorder="1"/>
    <xf numFmtId="0" fontId="4" fillId="0" borderId="7" xfId="0" applyFont="1" applyBorder="1"/>
    <xf numFmtId="0" fontId="4" fillId="0" borderId="8" xfId="0" applyFont="1" applyBorder="1"/>
    <xf numFmtId="0" fontId="4" fillId="0" borderId="0" xfId="0" applyFont="1" applyBorder="1"/>
    <xf numFmtId="0" fontId="6" fillId="0" borderId="0" xfId="0" applyFont="1" applyBorder="1"/>
    <xf numFmtId="0" fontId="6" fillId="0" borderId="0" xfId="0" applyFont="1"/>
    <xf numFmtId="0" fontId="4" fillId="0" borderId="3" xfId="0" applyFont="1" applyBorder="1" applyAlignment="1">
      <alignment horizontal="center" vertical="center"/>
    </xf>
    <xf numFmtId="0" fontId="4" fillId="0" borderId="0" xfId="0" applyFont="1"/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3" fontId="7" fillId="0" borderId="9" xfId="0" applyNumberFormat="1" applyFont="1" applyBorder="1" applyAlignment="1">
      <alignment horizontal="right"/>
    </xf>
    <xf numFmtId="0" fontId="2" fillId="0" borderId="8" xfId="0" applyFont="1" applyBorder="1" applyAlignment="1">
      <alignment horizontal="center"/>
    </xf>
    <xf numFmtId="0" fontId="7" fillId="0" borderId="0" xfId="0" applyFont="1" applyBorder="1"/>
    <xf numFmtId="0" fontId="7" fillId="0" borderId="0" xfId="0" applyFont="1"/>
    <xf numFmtId="3" fontId="4" fillId="0" borderId="11" xfId="0" applyNumberFormat="1" applyFont="1" applyBorder="1" applyAlignment="1">
      <alignment horizontal="right"/>
    </xf>
    <xf numFmtId="3" fontId="4" fillId="0" borderId="0" xfId="0" applyNumberFormat="1" applyFont="1" applyAlignment="1">
      <alignment horizontal="right"/>
    </xf>
    <xf numFmtId="0" fontId="5" fillId="0" borderId="8" xfId="0" applyFont="1" applyBorder="1"/>
    <xf numFmtId="3" fontId="4" fillId="0" borderId="4" xfId="0" applyNumberFormat="1" applyFont="1" applyBorder="1" applyAlignment="1">
      <alignment horizontal="right"/>
    </xf>
    <xf numFmtId="0" fontId="4" fillId="0" borderId="10" xfId="0" applyFont="1" applyBorder="1"/>
    <xf numFmtId="0" fontId="4" fillId="0" borderId="0" xfId="0" applyFont="1" applyAlignment="1">
      <alignment horizontal="right"/>
    </xf>
    <xf numFmtId="0" fontId="4" fillId="0" borderId="0" xfId="0" applyFont="1" applyAlignment="1">
      <alignment horizontal="left"/>
    </xf>
  </cellXfs>
  <cellStyles count="4">
    <cellStyle name="เครื่องหมายจุลภาค 2 2 8" xfId="1"/>
    <cellStyle name="จุลภาค 2" xfId="2"/>
    <cellStyle name="ปกติ" xfId="0" builtinId="0"/>
    <cellStyle name="ปกติ 2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Y33"/>
  <sheetViews>
    <sheetView tabSelected="1" view="pageBreakPreview" topLeftCell="A4" zoomScale="60" zoomScaleNormal="110" workbookViewId="0">
      <selection activeCell="Y19" sqref="Y19"/>
    </sheetView>
  </sheetViews>
  <sheetFormatPr defaultColWidth="9.09765625" defaultRowHeight="18.75"/>
  <cols>
    <col min="1" max="1" width="1.69921875" style="24" customWidth="1"/>
    <col min="2" max="2" width="6" style="24" customWidth="1"/>
    <col min="3" max="3" width="4.09765625" style="24" customWidth="1"/>
    <col min="4" max="4" width="3.09765625" style="24" customWidth="1"/>
    <col min="5" max="19" width="7.3984375" style="24" customWidth="1"/>
    <col min="20" max="20" width="1.8984375" style="24" customWidth="1"/>
    <col min="21" max="21" width="20.59765625" style="24" customWidth="1"/>
    <col min="22" max="22" width="1.59765625" style="23" customWidth="1"/>
    <col min="23" max="23" width="4.09765625" style="24" customWidth="1"/>
    <col min="24" max="16384" width="9.09765625" style="24"/>
  </cols>
  <sheetData>
    <row r="1" spans="1:25" s="1" customFormat="1">
      <c r="B1" s="1" t="s">
        <v>0</v>
      </c>
      <c r="C1" s="2">
        <v>2.6</v>
      </c>
      <c r="D1" s="1" t="s">
        <v>1</v>
      </c>
      <c r="V1" s="3"/>
      <c r="W1" s="3"/>
      <c r="X1" s="3"/>
      <c r="Y1" s="3"/>
    </row>
    <row r="2" spans="1:25" s="4" customFormat="1">
      <c r="B2" s="1" t="s">
        <v>2</v>
      </c>
      <c r="C2" s="2">
        <v>2.6</v>
      </c>
      <c r="D2" s="1" t="s">
        <v>3</v>
      </c>
      <c r="V2" s="5"/>
      <c r="W2" s="5"/>
      <c r="X2" s="5"/>
    </row>
    <row r="3" spans="1:25" s="4" customFormat="1" ht="7.5" customHeight="1">
      <c r="C3" s="2"/>
      <c r="U3" s="6"/>
      <c r="V3" s="5"/>
      <c r="W3" s="5"/>
      <c r="X3" s="5"/>
      <c r="Y3" s="5"/>
    </row>
    <row r="4" spans="1:25" s="15" customFormat="1" ht="21" customHeight="1">
      <c r="A4" s="7" t="s">
        <v>4</v>
      </c>
      <c r="B4" s="7"/>
      <c r="C4" s="7"/>
      <c r="D4" s="8"/>
      <c r="E4" s="9" t="s">
        <v>5</v>
      </c>
      <c r="F4" s="10"/>
      <c r="G4" s="10"/>
      <c r="H4" s="10"/>
      <c r="I4" s="10"/>
      <c r="J4" s="10"/>
      <c r="K4" s="10"/>
      <c r="L4" s="10"/>
      <c r="M4" s="10"/>
      <c r="N4" s="10"/>
      <c r="O4" s="10"/>
      <c r="P4" s="11"/>
      <c r="Q4" s="9" t="s">
        <v>6</v>
      </c>
      <c r="R4" s="10"/>
      <c r="S4" s="11"/>
      <c r="T4" s="12"/>
      <c r="U4" s="13"/>
      <c r="V4" s="14"/>
      <c r="W4" s="14"/>
      <c r="X4" s="14"/>
      <c r="Y4" s="14"/>
    </row>
    <row r="5" spans="1:25" ht="3" customHeight="1">
      <c r="A5" s="16"/>
      <c r="B5" s="16"/>
      <c r="C5" s="16"/>
      <c r="D5" s="17"/>
      <c r="E5" s="18"/>
      <c r="F5" s="19"/>
      <c r="G5" s="19"/>
      <c r="H5" s="19"/>
      <c r="I5" s="19"/>
      <c r="J5" s="19"/>
      <c r="K5" s="19"/>
      <c r="L5" s="19"/>
      <c r="M5" s="19"/>
      <c r="N5" s="19"/>
      <c r="O5" s="19"/>
      <c r="P5" s="20"/>
      <c r="Q5" s="19"/>
      <c r="R5" s="19"/>
      <c r="S5" s="20"/>
      <c r="T5" s="21"/>
      <c r="U5" s="22"/>
      <c r="W5" s="23"/>
      <c r="X5" s="23"/>
      <c r="Y5" s="23"/>
    </row>
    <row r="6" spans="1:25" s="26" customFormat="1" ht="20.25" customHeight="1">
      <c r="A6" s="16"/>
      <c r="B6" s="16"/>
      <c r="C6" s="16"/>
      <c r="D6" s="17"/>
      <c r="E6" s="25" t="s">
        <v>7</v>
      </c>
      <c r="F6" s="7"/>
      <c r="G6" s="8"/>
      <c r="H6" s="25" t="s">
        <v>8</v>
      </c>
      <c r="I6" s="7"/>
      <c r="J6" s="8"/>
      <c r="K6" s="25" t="s">
        <v>9</v>
      </c>
      <c r="L6" s="7"/>
      <c r="M6" s="8"/>
      <c r="N6" s="25" t="s">
        <v>10</v>
      </c>
      <c r="O6" s="7"/>
      <c r="P6" s="8"/>
      <c r="Q6" s="25" t="s">
        <v>7</v>
      </c>
      <c r="R6" s="7"/>
      <c r="S6" s="8"/>
      <c r="T6" s="21"/>
      <c r="U6" s="22"/>
      <c r="V6" s="22"/>
      <c r="W6" s="22"/>
      <c r="X6" s="22"/>
      <c r="Y6" s="22"/>
    </row>
    <row r="7" spans="1:25" s="26" customFormat="1" ht="16.5" customHeight="1">
      <c r="A7" s="16"/>
      <c r="B7" s="16"/>
      <c r="C7" s="16"/>
      <c r="D7" s="17"/>
      <c r="E7" s="27" t="s">
        <v>11</v>
      </c>
      <c r="F7" s="28"/>
      <c r="G7" s="29"/>
      <c r="H7" s="27" t="s">
        <v>12</v>
      </c>
      <c r="I7" s="28"/>
      <c r="J7" s="29"/>
      <c r="K7" s="27" t="s">
        <v>13</v>
      </c>
      <c r="L7" s="28"/>
      <c r="M7" s="29"/>
      <c r="N7" s="27" t="s">
        <v>14</v>
      </c>
      <c r="O7" s="28"/>
      <c r="P7" s="29"/>
      <c r="Q7" s="27" t="s">
        <v>11</v>
      </c>
      <c r="R7" s="28"/>
      <c r="S7" s="29"/>
      <c r="T7" s="30" t="s">
        <v>15</v>
      </c>
      <c r="U7" s="31"/>
      <c r="V7" s="22"/>
    </row>
    <row r="8" spans="1:25" s="26" customFormat="1" ht="18" customHeight="1">
      <c r="A8" s="16"/>
      <c r="B8" s="16"/>
      <c r="C8" s="16"/>
      <c r="D8" s="17"/>
      <c r="E8" s="32" t="s">
        <v>16</v>
      </c>
      <c r="F8" s="33" t="s">
        <v>17</v>
      </c>
      <c r="G8" s="34" t="s">
        <v>18</v>
      </c>
      <c r="H8" s="35" t="s">
        <v>16</v>
      </c>
      <c r="I8" s="33" t="s">
        <v>17</v>
      </c>
      <c r="J8" s="34" t="s">
        <v>18</v>
      </c>
      <c r="K8" s="32" t="s">
        <v>16</v>
      </c>
      <c r="L8" s="33" t="s">
        <v>17</v>
      </c>
      <c r="M8" s="34" t="s">
        <v>18</v>
      </c>
      <c r="N8" s="32" t="s">
        <v>16</v>
      </c>
      <c r="O8" s="33" t="s">
        <v>17</v>
      </c>
      <c r="P8" s="34" t="s">
        <v>18</v>
      </c>
      <c r="Q8" s="32" t="s">
        <v>16</v>
      </c>
      <c r="R8" s="33" t="s">
        <v>17</v>
      </c>
      <c r="S8" s="34" t="s">
        <v>18</v>
      </c>
      <c r="T8" s="30" t="s">
        <v>19</v>
      </c>
      <c r="U8" s="31"/>
      <c r="V8" s="22"/>
    </row>
    <row r="9" spans="1:25" s="26" customFormat="1" ht="16.5" customHeight="1">
      <c r="A9" s="28"/>
      <c r="B9" s="28"/>
      <c r="C9" s="28"/>
      <c r="D9" s="29"/>
      <c r="E9" s="36" t="s">
        <v>20</v>
      </c>
      <c r="F9" s="37" t="s">
        <v>21</v>
      </c>
      <c r="G9" s="38" t="s">
        <v>22</v>
      </c>
      <c r="H9" s="39" t="s">
        <v>20</v>
      </c>
      <c r="I9" s="37" t="s">
        <v>21</v>
      </c>
      <c r="J9" s="38" t="s">
        <v>22</v>
      </c>
      <c r="K9" s="36" t="s">
        <v>20</v>
      </c>
      <c r="L9" s="37" t="s">
        <v>21</v>
      </c>
      <c r="M9" s="38" t="s">
        <v>22</v>
      </c>
      <c r="N9" s="36" t="s">
        <v>20</v>
      </c>
      <c r="O9" s="37" t="s">
        <v>21</v>
      </c>
      <c r="P9" s="38" t="s">
        <v>22</v>
      </c>
      <c r="Q9" s="36" t="s">
        <v>20</v>
      </c>
      <c r="R9" s="37" t="s">
        <v>21</v>
      </c>
      <c r="S9" s="38" t="s">
        <v>22</v>
      </c>
      <c r="T9" s="18"/>
      <c r="U9" s="19"/>
      <c r="V9" s="22"/>
      <c r="W9" s="22"/>
      <c r="X9" s="22"/>
    </row>
    <row r="10" spans="1:25" s="44" customFormat="1" ht="24" customHeight="1">
      <c r="A10" s="40" t="s">
        <v>23</v>
      </c>
      <c r="B10" s="40"/>
      <c r="C10" s="40"/>
      <c r="D10" s="40"/>
      <c r="E10" s="41">
        <f>SUM(E11,E12,E13,E14,E15,E19,E23,E24)</f>
        <v>497555</v>
      </c>
      <c r="F10" s="41">
        <f t="shared" ref="F10:S10" si="0">SUM(F11,F12,F13,F14,F15,F19,F23,F24)</f>
        <v>270266</v>
      </c>
      <c r="G10" s="41">
        <f t="shared" si="0"/>
        <v>227289</v>
      </c>
      <c r="H10" s="41">
        <f t="shared" si="0"/>
        <v>516229</v>
      </c>
      <c r="I10" s="41">
        <f t="shared" si="0"/>
        <v>281293</v>
      </c>
      <c r="J10" s="41">
        <f t="shared" si="0"/>
        <v>234936</v>
      </c>
      <c r="K10" s="41">
        <f t="shared" si="0"/>
        <v>538095</v>
      </c>
      <c r="L10" s="41">
        <f t="shared" si="0"/>
        <v>285077</v>
      </c>
      <c r="M10" s="41">
        <f t="shared" si="0"/>
        <v>253018</v>
      </c>
      <c r="N10" s="41">
        <f t="shared" ref="N10:N17" si="1">SUM(O10:P10)</f>
        <v>500351</v>
      </c>
      <c r="O10" s="41">
        <f t="shared" si="0"/>
        <v>277922</v>
      </c>
      <c r="P10" s="41">
        <f t="shared" si="0"/>
        <v>222429</v>
      </c>
      <c r="Q10" s="41">
        <f>SUM(Q11,Q12,Q13,Q14,Q15,Q19,Q23,Q24)</f>
        <v>510567</v>
      </c>
      <c r="R10" s="41">
        <f t="shared" si="0"/>
        <v>275478</v>
      </c>
      <c r="S10" s="41">
        <f t="shared" si="0"/>
        <v>235089</v>
      </c>
      <c r="T10" s="42" t="s">
        <v>20</v>
      </c>
      <c r="U10" s="40"/>
      <c r="V10" s="43"/>
    </row>
    <row r="11" spans="1:25" s="26" customFormat="1" ht="23.25" customHeight="1">
      <c r="A11" s="15" t="s">
        <v>24</v>
      </c>
      <c r="B11" s="15"/>
      <c r="C11" s="15"/>
      <c r="D11" s="15"/>
      <c r="E11" s="45">
        <f t="shared" ref="E11:E17" si="2">SUM(F11:G11)</f>
        <v>5901</v>
      </c>
      <c r="F11" s="45">
        <v>3803</v>
      </c>
      <c r="G11" s="45">
        <v>2098</v>
      </c>
      <c r="H11" s="46">
        <f t="shared" ref="H11:H22" si="3">SUM(I11:J11)</f>
        <v>11213</v>
      </c>
      <c r="I11" s="45">
        <v>4575</v>
      </c>
      <c r="J11" s="46">
        <v>6638</v>
      </c>
      <c r="K11" s="45">
        <f t="shared" ref="K11:K17" si="4">SUM(L11:M11)</f>
        <v>11254</v>
      </c>
      <c r="L11" s="46">
        <v>5293</v>
      </c>
      <c r="M11" s="45">
        <v>5961</v>
      </c>
      <c r="N11" s="45">
        <f t="shared" si="1"/>
        <v>8485</v>
      </c>
      <c r="O11" s="45">
        <v>4324</v>
      </c>
      <c r="P11" s="45">
        <v>4161</v>
      </c>
      <c r="Q11" s="46">
        <f>R11+S11</f>
        <v>8665</v>
      </c>
      <c r="R11" s="45">
        <v>3337</v>
      </c>
      <c r="S11" s="46">
        <v>5328</v>
      </c>
      <c r="T11" s="47" t="s">
        <v>25</v>
      </c>
      <c r="U11" s="15"/>
      <c r="V11" s="22"/>
    </row>
    <row r="12" spans="1:25" s="26" customFormat="1" ht="23.25" customHeight="1">
      <c r="A12" s="15" t="s">
        <v>26</v>
      </c>
      <c r="B12" s="15"/>
      <c r="C12" s="15"/>
      <c r="D12" s="15"/>
      <c r="E12" s="45">
        <f t="shared" si="2"/>
        <v>163742</v>
      </c>
      <c r="F12" s="45">
        <v>87904</v>
      </c>
      <c r="G12" s="45">
        <v>75838</v>
      </c>
      <c r="H12" s="46">
        <f t="shared" si="3"/>
        <v>178734</v>
      </c>
      <c r="I12" s="45">
        <v>95495</v>
      </c>
      <c r="J12" s="46">
        <v>83239</v>
      </c>
      <c r="K12" s="45">
        <f t="shared" si="4"/>
        <v>193627</v>
      </c>
      <c r="L12" s="46">
        <v>102002</v>
      </c>
      <c r="M12" s="45">
        <v>91625</v>
      </c>
      <c r="N12" s="45">
        <f t="shared" si="1"/>
        <v>173733</v>
      </c>
      <c r="O12" s="45">
        <v>101044</v>
      </c>
      <c r="P12" s="45">
        <v>72689</v>
      </c>
      <c r="Q12" s="46">
        <f t="shared" ref="Q12:Q22" si="5">R12+S12</f>
        <v>155763</v>
      </c>
      <c r="R12" s="45">
        <v>80821</v>
      </c>
      <c r="S12" s="46">
        <v>74942</v>
      </c>
      <c r="T12" s="47" t="s">
        <v>27</v>
      </c>
      <c r="U12" s="15"/>
      <c r="V12" s="22"/>
    </row>
    <row r="13" spans="1:25" s="26" customFormat="1" ht="23.25" customHeight="1">
      <c r="A13" s="15" t="s">
        <v>28</v>
      </c>
      <c r="B13" s="15"/>
      <c r="C13" s="15"/>
      <c r="D13" s="15"/>
      <c r="E13" s="45">
        <f t="shared" si="2"/>
        <v>129864</v>
      </c>
      <c r="F13" s="45">
        <v>75451</v>
      </c>
      <c r="G13" s="45">
        <v>54413</v>
      </c>
      <c r="H13" s="46">
        <f t="shared" si="3"/>
        <v>139865</v>
      </c>
      <c r="I13" s="45">
        <v>82958</v>
      </c>
      <c r="J13" s="46">
        <v>56907</v>
      </c>
      <c r="K13" s="45">
        <f t="shared" si="4"/>
        <v>132105</v>
      </c>
      <c r="L13" s="46">
        <v>69307</v>
      </c>
      <c r="M13" s="45">
        <v>62798</v>
      </c>
      <c r="N13" s="45">
        <f t="shared" si="1"/>
        <v>124843</v>
      </c>
      <c r="O13" s="45">
        <v>66608</v>
      </c>
      <c r="P13" s="45">
        <v>58235</v>
      </c>
      <c r="Q13" s="46">
        <f t="shared" si="5"/>
        <v>121185</v>
      </c>
      <c r="R13" s="45">
        <v>77676</v>
      </c>
      <c r="S13" s="46">
        <v>43509</v>
      </c>
      <c r="T13" s="47" t="s">
        <v>29</v>
      </c>
      <c r="U13" s="15"/>
      <c r="V13" s="22"/>
    </row>
    <row r="14" spans="1:25" s="26" customFormat="1" ht="23.25" customHeight="1">
      <c r="A14" s="15" t="s">
        <v>30</v>
      </c>
      <c r="B14" s="15"/>
      <c r="C14" s="15"/>
      <c r="D14" s="15"/>
      <c r="E14" s="45">
        <f t="shared" si="2"/>
        <v>56325</v>
      </c>
      <c r="F14" s="45">
        <v>36287</v>
      </c>
      <c r="G14" s="45">
        <v>20038</v>
      </c>
      <c r="H14" s="46">
        <f t="shared" si="3"/>
        <v>57237</v>
      </c>
      <c r="I14" s="45">
        <v>35766</v>
      </c>
      <c r="J14" s="46">
        <v>21471</v>
      </c>
      <c r="K14" s="45">
        <f t="shared" si="4"/>
        <v>69195</v>
      </c>
      <c r="L14" s="46">
        <v>45503</v>
      </c>
      <c r="M14" s="45">
        <v>23692</v>
      </c>
      <c r="N14" s="45">
        <f t="shared" si="1"/>
        <v>52395</v>
      </c>
      <c r="O14" s="45">
        <v>36021</v>
      </c>
      <c r="P14" s="45">
        <v>16374</v>
      </c>
      <c r="Q14" s="46">
        <f t="shared" si="5"/>
        <v>65609</v>
      </c>
      <c r="R14" s="45">
        <v>44274</v>
      </c>
      <c r="S14" s="46">
        <v>21335</v>
      </c>
      <c r="T14" s="47" t="s">
        <v>31</v>
      </c>
      <c r="U14" s="15"/>
      <c r="V14" s="22"/>
    </row>
    <row r="15" spans="1:25" s="26" customFormat="1" ht="23.25" customHeight="1">
      <c r="A15" s="15" t="s">
        <v>32</v>
      </c>
      <c r="B15" s="15"/>
      <c r="C15" s="15"/>
      <c r="D15" s="15"/>
      <c r="E15" s="45">
        <f t="shared" si="2"/>
        <v>72706</v>
      </c>
      <c r="F15" s="45">
        <v>36102</v>
      </c>
      <c r="G15" s="45">
        <v>36604</v>
      </c>
      <c r="H15" s="46">
        <f t="shared" si="3"/>
        <v>72917</v>
      </c>
      <c r="I15" s="45">
        <v>35890</v>
      </c>
      <c r="J15" s="46">
        <v>37027</v>
      </c>
      <c r="K15" s="45">
        <f t="shared" si="4"/>
        <v>70070</v>
      </c>
      <c r="L15" s="46">
        <v>33934</v>
      </c>
      <c r="M15" s="45">
        <v>36136</v>
      </c>
      <c r="N15" s="45">
        <f t="shared" si="1"/>
        <v>66694</v>
      </c>
      <c r="O15" s="45">
        <v>39480</v>
      </c>
      <c r="P15" s="45">
        <v>27214</v>
      </c>
      <c r="Q15" s="45">
        <f>SUM(Q16:Q17)</f>
        <v>69847</v>
      </c>
      <c r="R15" s="45">
        <f t="shared" ref="R15:S15" si="6">SUM(R16:R17)</f>
        <v>32739</v>
      </c>
      <c r="S15" s="46">
        <f t="shared" si="6"/>
        <v>37108</v>
      </c>
      <c r="T15" s="47" t="s">
        <v>33</v>
      </c>
      <c r="U15" s="15"/>
      <c r="V15" s="22"/>
    </row>
    <row r="16" spans="1:25" s="26" customFormat="1" ht="23.25" customHeight="1">
      <c r="A16" s="15"/>
      <c r="B16" s="15" t="s">
        <v>34</v>
      </c>
      <c r="C16" s="15"/>
      <c r="D16" s="15"/>
      <c r="E16" s="45">
        <f t="shared" si="2"/>
        <v>62375</v>
      </c>
      <c r="F16" s="45">
        <v>29976</v>
      </c>
      <c r="G16" s="45">
        <v>32399</v>
      </c>
      <c r="H16" s="46">
        <f t="shared" si="3"/>
        <v>62976</v>
      </c>
      <c r="I16" s="45">
        <v>29015</v>
      </c>
      <c r="J16" s="46">
        <v>33961</v>
      </c>
      <c r="K16" s="45">
        <f t="shared" si="4"/>
        <v>60622</v>
      </c>
      <c r="L16" s="46">
        <v>28899</v>
      </c>
      <c r="M16" s="45">
        <v>31723</v>
      </c>
      <c r="N16" s="45">
        <f t="shared" si="1"/>
        <v>59310</v>
      </c>
      <c r="O16" s="45">
        <v>34696</v>
      </c>
      <c r="P16" s="45">
        <v>24614</v>
      </c>
      <c r="Q16" s="46">
        <f t="shared" si="5"/>
        <v>59121</v>
      </c>
      <c r="R16" s="45">
        <v>25417</v>
      </c>
      <c r="S16" s="46">
        <v>33704</v>
      </c>
      <c r="T16" s="47"/>
      <c r="U16" s="14" t="s">
        <v>35</v>
      </c>
      <c r="V16" s="22"/>
    </row>
    <row r="17" spans="1:24" s="26" customFormat="1" ht="23.25" customHeight="1">
      <c r="A17" s="15"/>
      <c r="B17" s="15" t="s">
        <v>36</v>
      </c>
      <c r="C17" s="15"/>
      <c r="D17" s="15"/>
      <c r="E17" s="45">
        <f t="shared" si="2"/>
        <v>10331</v>
      </c>
      <c r="F17" s="45">
        <v>6126</v>
      </c>
      <c r="G17" s="45">
        <v>4205</v>
      </c>
      <c r="H17" s="46">
        <f t="shared" si="3"/>
        <v>9487</v>
      </c>
      <c r="I17" s="45">
        <v>6421</v>
      </c>
      <c r="J17" s="46">
        <v>3066</v>
      </c>
      <c r="K17" s="45">
        <f t="shared" si="4"/>
        <v>9448</v>
      </c>
      <c r="L17" s="46">
        <v>5035</v>
      </c>
      <c r="M17" s="45">
        <v>4413</v>
      </c>
      <c r="N17" s="45">
        <f t="shared" si="1"/>
        <v>7384</v>
      </c>
      <c r="O17" s="45">
        <v>4784</v>
      </c>
      <c r="P17" s="45">
        <v>2600</v>
      </c>
      <c r="Q17" s="46">
        <f t="shared" si="5"/>
        <v>10726</v>
      </c>
      <c r="R17" s="45">
        <v>7322</v>
      </c>
      <c r="S17" s="46">
        <v>3404</v>
      </c>
      <c r="T17" s="47"/>
      <c r="U17" s="14" t="s">
        <v>37</v>
      </c>
      <c r="V17" s="22"/>
    </row>
    <row r="18" spans="1:24" s="26" customFormat="1" ht="23.25" customHeight="1">
      <c r="A18" s="15"/>
      <c r="B18" s="15" t="s">
        <v>38</v>
      </c>
      <c r="C18" s="15"/>
      <c r="D18" s="15"/>
      <c r="E18" s="45" t="s">
        <v>39</v>
      </c>
      <c r="F18" s="45" t="s">
        <v>39</v>
      </c>
      <c r="G18" s="45" t="s">
        <v>39</v>
      </c>
      <c r="H18" s="46">
        <f t="shared" si="3"/>
        <v>455</v>
      </c>
      <c r="I18" s="45">
        <v>455</v>
      </c>
      <c r="J18" s="46" t="s">
        <v>39</v>
      </c>
      <c r="K18" s="45" t="s">
        <v>39</v>
      </c>
      <c r="L18" s="46" t="s">
        <v>39</v>
      </c>
      <c r="M18" s="45" t="s">
        <v>39</v>
      </c>
      <c r="N18" s="45" t="s">
        <v>39</v>
      </c>
      <c r="O18" s="45" t="s">
        <v>39</v>
      </c>
      <c r="P18" s="45" t="s">
        <v>39</v>
      </c>
      <c r="Q18" s="45" t="s">
        <v>39</v>
      </c>
      <c r="R18" s="45" t="s">
        <v>39</v>
      </c>
      <c r="S18" s="46" t="s">
        <v>39</v>
      </c>
      <c r="T18" s="47"/>
      <c r="U18" s="14" t="s">
        <v>40</v>
      </c>
      <c r="V18" s="22"/>
    </row>
    <row r="19" spans="1:24" s="26" customFormat="1" ht="23.25" customHeight="1">
      <c r="A19" s="15" t="s">
        <v>41</v>
      </c>
      <c r="B19" s="15"/>
      <c r="C19" s="15"/>
      <c r="D19" s="15"/>
      <c r="E19" s="45">
        <f>SUM(F19:G19)</f>
        <v>68927</v>
      </c>
      <c r="F19" s="45">
        <v>30629</v>
      </c>
      <c r="G19" s="45">
        <v>38298</v>
      </c>
      <c r="H19" s="46">
        <f t="shared" si="3"/>
        <v>56263</v>
      </c>
      <c r="I19" s="45">
        <v>26609</v>
      </c>
      <c r="J19" s="46">
        <v>29654</v>
      </c>
      <c r="K19" s="45">
        <f>SUM(L19:M19)</f>
        <v>61844</v>
      </c>
      <c r="L19" s="46">
        <v>29038</v>
      </c>
      <c r="M19" s="45">
        <v>32806</v>
      </c>
      <c r="N19" s="45">
        <f>SUM(O19:P19)</f>
        <v>74201</v>
      </c>
      <c r="O19" s="45">
        <v>30445</v>
      </c>
      <c r="P19" s="45">
        <v>43756</v>
      </c>
      <c r="Q19" s="45">
        <f>SUM(Q20:Q22)</f>
        <v>89498</v>
      </c>
      <c r="R19" s="45">
        <f t="shared" ref="R19:S19" si="7">SUM(R20:R22)</f>
        <v>36631</v>
      </c>
      <c r="S19" s="46">
        <f t="shared" si="7"/>
        <v>52867</v>
      </c>
      <c r="T19" s="47" t="s">
        <v>42</v>
      </c>
      <c r="U19" s="15"/>
      <c r="V19" s="22"/>
    </row>
    <row r="20" spans="1:24" s="26" customFormat="1" ht="23.25" customHeight="1">
      <c r="A20" s="15"/>
      <c r="B20" s="15" t="s">
        <v>43</v>
      </c>
      <c r="C20" s="15"/>
      <c r="D20" s="15"/>
      <c r="E20" s="45">
        <f>SUM(F20:G20)</f>
        <v>39026</v>
      </c>
      <c r="F20" s="45">
        <v>18178</v>
      </c>
      <c r="G20" s="45">
        <v>20848</v>
      </c>
      <c r="H20" s="46">
        <f t="shared" si="3"/>
        <v>33861</v>
      </c>
      <c r="I20" s="45">
        <v>17332</v>
      </c>
      <c r="J20" s="46">
        <v>16529</v>
      </c>
      <c r="K20" s="45">
        <f>SUM(L20:M20)</f>
        <v>32342</v>
      </c>
      <c r="L20" s="46">
        <v>12952</v>
      </c>
      <c r="M20" s="45">
        <v>19390</v>
      </c>
      <c r="N20" s="45">
        <f>SUM(O20:P20)</f>
        <v>37392</v>
      </c>
      <c r="O20" s="45">
        <v>13394</v>
      </c>
      <c r="P20" s="45">
        <v>23998</v>
      </c>
      <c r="Q20" s="45">
        <f t="shared" si="5"/>
        <v>50015</v>
      </c>
      <c r="R20" s="45">
        <v>16755</v>
      </c>
      <c r="S20" s="46">
        <v>33260</v>
      </c>
      <c r="T20" s="47"/>
      <c r="U20" s="15" t="s">
        <v>44</v>
      </c>
      <c r="V20" s="22"/>
    </row>
    <row r="21" spans="1:24" s="26" customFormat="1" ht="23.25" customHeight="1">
      <c r="A21" s="15"/>
      <c r="B21" s="15" t="s">
        <v>45</v>
      </c>
      <c r="C21" s="15"/>
      <c r="D21" s="15"/>
      <c r="E21" s="45">
        <f t="shared" ref="E21:E22" si="8">SUM(F21:G21)</f>
        <v>15224</v>
      </c>
      <c r="F21" s="45">
        <v>7982</v>
      </c>
      <c r="G21" s="45">
        <v>7242</v>
      </c>
      <c r="H21" s="46">
        <f t="shared" si="3"/>
        <v>8718</v>
      </c>
      <c r="I21" s="45">
        <v>5219</v>
      </c>
      <c r="J21" s="46">
        <v>3499</v>
      </c>
      <c r="K21" s="45">
        <f>SUM(L21:M21)</f>
        <v>13709</v>
      </c>
      <c r="L21" s="46">
        <v>8756</v>
      </c>
      <c r="M21" s="45">
        <v>4953</v>
      </c>
      <c r="N21" s="45">
        <f>SUM(O21:P21)</f>
        <v>19954</v>
      </c>
      <c r="O21" s="45">
        <v>10928</v>
      </c>
      <c r="P21" s="45">
        <v>9026</v>
      </c>
      <c r="Q21" s="45">
        <f t="shared" si="5"/>
        <v>19170</v>
      </c>
      <c r="R21" s="48">
        <v>12421</v>
      </c>
      <c r="S21" s="46">
        <v>6749</v>
      </c>
      <c r="T21" s="47"/>
      <c r="U21" s="15" t="s">
        <v>46</v>
      </c>
      <c r="V21" s="22"/>
    </row>
    <row r="22" spans="1:24" s="26" customFormat="1" ht="23.25" customHeight="1">
      <c r="A22" s="15"/>
      <c r="B22" s="15" t="s">
        <v>38</v>
      </c>
      <c r="C22" s="15"/>
      <c r="D22" s="15"/>
      <c r="E22" s="45">
        <f t="shared" si="8"/>
        <v>14677</v>
      </c>
      <c r="F22" s="45">
        <v>4469</v>
      </c>
      <c r="G22" s="45">
        <v>10208</v>
      </c>
      <c r="H22" s="46">
        <f t="shared" si="3"/>
        <v>13684</v>
      </c>
      <c r="I22" s="45">
        <v>4058</v>
      </c>
      <c r="J22" s="46">
        <v>9626</v>
      </c>
      <c r="K22" s="45">
        <f>SUM(L22:M22)</f>
        <v>15793</v>
      </c>
      <c r="L22" s="46">
        <v>7330</v>
      </c>
      <c r="M22" s="45">
        <v>8463</v>
      </c>
      <c r="N22" s="45">
        <f>SUM(O22:P22)</f>
        <v>16854</v>
      </c>
      <c r="O22" s="45">
        <v>6122</v>
      </c>
      <c r="P22" s="45">
        <v>10732</v>
      </c>
      <c r="Q22" s="45">
        <f t="shared" si="5"/>
        <v>20313</v>
      </c>
      <c r="R22" s="48">
        <v>7455</v>
      </c>
      <c r="S22" s="46">
        <v>12858</v>
      </c>
      <c r="T22" s="47"/>
      <c r="U22" s="15" t="s">
        <v>40</v>
      </c>
      <c r="V22" s="22"/>
    </row>
    <row r="23" spans="1:24" s="26" customFormat="1" ht="23.25" customHeight="1">
      <c r="A23" s="15" t="s">
        <v>47</v>
      </c>
      <c r="B23" s="15"/>
      <c r="C23" s="15"/>
      <c r="D23" s="15"/>
      <c r="E23" s="45">
        <f>SUM(F23:G23)</f>
        <v>90</v>
      </c>
      <c r="F23" s="45">
        <v>90</v>
      </c>
      <c r="G23" s="45" t="s">
        <v>39</v>
      </c>
      <c r="H23" s="46" t="s">
        <v>39</v>
      </c>
      <c r="I23" s="45" t="s">
        <v>39</v>
      </c>
      <c r="J23" s="46" t="s">
        <v>39</v>
      </c>
      <c r="K23" s="45" t="s">
        <v>39</v>
      </c>
      <c r="L23" s="46" t="s">
        <v>39</v>
      </c>
      <c r="M23" s="45" t="s">
        <v>39</v>
      </c>
      <c r="N23" s="45" t="s">
        <v>39</v>
      </c>
      <c r="O23" s="45" t="s">
        <v>39</v>
      </c>
      <c r="P23" s="45" t="s">
        <v>39</v>
      </c>
      <c r="Q23" s="46" t="s">
        <v>39</v>
      </c>
      <c r="R23" s="45" t="s">
        <v>39</v>
      </c>
      <c r="S23" s="46" t="s">
        <v>39</v>
      </c>
      <c r="T23" s="47" t="s">
        <v>48</v>
      </c>
      <c r="U23" s="15"/>
      <c r="V23" s="22"/>
    </row>
    <row r="24" spans="1:24" s="26" customFormat="1" ht="23.25" customHeight="1">
      <c r="A24" s="15" t="s">
        <v>49</v>
      </c>
      <c r="B24" s="15"/>
      <c r="C24" s="15"/>
      <c r="D24" s="15"/>
      <c r="E24" s="45" t="s">
        <v>39</v>
      </c>
      <c r="F24" s="45" t="s">
        <v>39</v>
      </c>
      <c r="G24" s="45" t="s">
        <v>39</v>
      </c>
      <c r="H24" s="46" t="s">
        <v>39</v>
      </c>
      <c r="I24" s="45" t="s">
        <v>39</v>
      </c>
      <c r="J24" s="46" t="s">
        <v>39</v>
      </c>
      <c r="K24" s="45" t="s">
        <v>39</v>
      </c>
      <c r="L24" s="46" t="s">
        <v>39</v>
      </c>
      <c r="M24" s="45" t="s">
        <v>39</v>
      </c>
      <c r="N24" s="45" t="s">
        <v>39</v>
      </c>
      <c r="O24" s="45" t="s">
        <v>39</v>
      </c>
      <c r="P24" s="45" t="s">
        <v>39</v>
      </c>
      <c r="Q24" s="46" t="s">
        <v>39</v>
      </c>
      <c r="R24" s="45" t="s">
        <v>39</v>
      </c>
      <c r="S24" s="46" t="s">
        <v>39</v>
      </c>
      <c r="T24" s="47" t="s">
        <v>50</v>
      </c>
      <c r="U24" s="15"/>
      <c r="V24" s="22"/>
    </row>
    <row r="25" spans="1:24" s="26" customFormat="1" ht="3" customHeight="1">
      <c r="A25" s="19"/>
      <c r="B25" s="19"/>
      <c r="C25" s="19"/>
      <c r="D25" s="19"/>
      <c r="E25" s="18"/>
      <c r="F25" s="49"/>
      <c r="G25" s="20"/>
      <c r="H25" s="19"/>
      <c r="I25" s="49"/>
      <c r="J25" s="19"/>
      <c r="K25" s="49"/>
      <c r="L25" s="19"/>
      <c r="M25" s="49"/>
      <c r="N25" s="19"/>
      <c r="O25" s="19"/>
      <c r="P25" s="19"/>
      <c r="Q25" s="19"/>
      <c r="R25" s="49"/>
      <c r="S25" s="20"/>
      <c r="T25" s="18"/>
      <c r="U25" s="19"/>
      <c r="V25" s="22"/>
      <c r="W25" s="22"/>
      <c r="X25" s="22"/>
    </row>
    <row r="26" spans="1:24" s="26" customFormat="1" ht="3" customHeight="1">
      <c r="S26" s="22"/>
      <c r="T26" s="22"/>
      <c r="V26" s="22"/>
      <c r="W26" s="22"/>
      <c r="X26" s="22"/>
    </row>
    <row r="27" spans="1:24" s="26" customFormat="1" ht="22.5" customHeight="1">
      <c r="B27" s="50" t="s">
        <v>51</v>
      </c>
      <c r="C27" s="51" t="s">
        <v>52</v>
      </c>
    </row>
    <row r="28" spans="1:24" s="26" customFormat="1" ht="22.5" customHeight="1">
      <c r="B28" s="50" t="s">
        <v>53</v>
      </c>
      <c r="C28" s="51" t="s">
        <v>54</v>
      </c>
    </row>
    <row r="29" spans="1:24" s="26" customFormat="1" ht="15.75">
      <c r="V29" s="22"/>
    </row>
    <row r="30" spans="1:24" s="26" customFormat="1" ht="15.75">
      <c r="V30" s="22"/>
    </row>
    <row r="31" spans="1:24" s="26" customFormat="1" ht="15.75">
      <c r="V31" s="22"/>
    </row>
    <row r="33" spans="3:3">
      <c r="C33" s="24" t="s">
        <v>55</v>
      </c>
    </row>
  </sheetData>
  <mergeCells count="17">
    <mergeCell ref="K7:M7"/>
    <mergeCell ref="N7:P7"/>
    <mergeCell ref="Q7:S7"/>
    <mergeCell ref="T7:U7"/>
    <mergeCell ref="T8:U8"/>
    <mergeCell ref="A10:D10"/>
    <mergeCell ref="T10:U10"/>
    <mergeCell ref="A4:D9"/>
    <mergeCell ref="E4:P4"/>
    <mergeCell ref="Q4:S4"/>
    <mergeCell ref="E6:G6"/>
    <mergeCell ref="H6:J6"/>
    <mergeCell ref="K6:M6"/>
    <mergeCell ref="N6:P6"/>
    <mergeCell ref="Q6:S6"/>
    <mergeCell ref="E7:G7"/>
    <mergeCell ref="H7:J7"/>
  </mergeCells>
  <pageMargins left="0.55118110236220497" right="0.35433070866141703" top="0.53740157499999996" bottom="0.34055118099999998" header="0.511811023622047" footer="0.511811023622047"/>
  <pageSetup paperSize="9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T-2.6</vt:lpstr>
      <vt:lpstr>'T-2.6'!Print_Area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2018-10-22T09:32:16Z</dcterms:created>
  <dcterms:modified xsi:type="dcterms:W3CDTF">2018-10-22T09:32:22Z</dcterms:modified>
</cp:coreProperties>
</file>