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2\"/>
    </mc:Choice>
  </mc:AlternateContent>
  <bookViews>
    <workbookView xWindow="1500" yWindow="5820" windowWidth="19530" windowHeight="4305" tabRatio="761"/>
  </bookViews>
  <sheets>
    <sheet name="SPB0206" sheetId="13" r:id="rId1"/>
  </sheets>
  <calcPr calcId="152511"/>
</workbook>
</file>

<file path=xl/calcChain.xml><?xml version="1.0" encoding="utf-8"?>
<calcChain xmlns="http://schemas.openxmlformats.org/spreadsheetml/2006/main">
  <c r="Q10" i="13" l="1"/>
  <c r="P10" i="13"/>
  <c r="N10" i="13"/>
  <c r="M10" i="13"/>
  <c r="K10" i="13"/>
  <c r="J10" i="13"/>
  <c r="H10" i="13"/>
  <c r="G10" i="13"/>
  <c r="E10" i="13"/>
  <c r="D10" i="13"/>
  <c r="F10" i="13" l="1"/>
  <c r="O24" i="13" l="1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C24" i="13"/>
  <c r="C23" i="13"/>
  <c r="C22" i="13"/>
  <c r="C21" i="13"/>
  <c r="C20" i="13"/>
  <c r="C18" i="13"/>
  <c r="C17" i="13"/>
  <c r="C16" i="13"/>
  <c r="C14" i="13"/>
  <c r="C13" i="13"/>
  <c r="C12" i="13"/>
  <c r="C11" i="13"/>
  <c r="C10" i="13" l="1"/>
  <c r="C19" i="13" l="1"/>
  <c r="C15" i="13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<sst xmlns="http://schemas.openxmlformats.org/spreadsheetml/2006/main" count="98" uniqueCount="83">
  <si>
    <t>ตาราง</t>
  </si>
  <si>
    <t>Total</t>
  </si>
  <si>
    <t>ไม่ทราบ</t>
  </si>
  <si>
    <t>Unknown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</si>
  <si>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</si>
  <si>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</si>
  <si>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</si>
  <si>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</si>
  <si>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</si>
  <si>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</si>
  <si>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</si>
  <si>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</si>
  <si>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</si>
  <si>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</si>
  <si>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</si>
  <si>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</si>
  <si>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</si>
  <si>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</si>
  <si>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</si>
  <si>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</si>
  <si>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</si>
  <si>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</si>
  <si>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</si>
  <si>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</si>
  <si>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</si>
  <si>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</si>
  <si>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</si>
  <si>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</si>
  <si>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</si>
  <si>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</si>
  <si>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</si>
  <si>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</si>
  <si>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</si>
  <si>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</si>
  <si>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</si>
  <si>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</si>
  <si>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</si>
  <si>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>Level of educational 
attainment</t>
  </si>
  <si>
    <t xml:space="preserve">ประชากรอายุ 15 ปีขึ้นไปที่มีงานทำ จำแนกตามระดับการศึกษาที่สำเร็จ และเพศ เป็นรายไตรมาส พ.ศ. </t>
  </si>
  <si>
    <t>00</t>
  </si>
  <si>
    <t>02</t>
  </si>
  <si>
    <t>10</t>
  </si>
  <si>
    <t>51</t>
  </si>
  <si>
    <t>52</t>
  </si>
  <si>
    <t>53</t>
  </si>
  <si>
    <t>61</t>
  </si>
  <si>
    <t>62</t>
  </si>
  <si>
    <t>63</t>
  </si>
  <si>
    <t>60</t>
  </si>
  <si>
    <t>70</t>
  </si>
  <si>
    <t>80</t>
  </si>
  <si>
    <t>20</t>
  </si>
  <si>
    <t>30</t>
  </si>
  <si>
    <t>40</t>
  </si>
  <si>
    <t>50</t>
  </si>
  <si>
    <t>SPB0206</t>
  </si>
  <si>
    <t>LevelEducationalAttainmentID</t>
  </si>
  <si>
    <t>Employed Persons Aged 15 Years and Over by Level of Educational Attainment, Sex and Qly: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</si>
  <si>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</si>
  <si>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</si>
  <si>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</si>
  <si>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</si>
  <si>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</si>
  <si>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</si>
  <si>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</si>
  <si>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ThisYQ1Female</t>
  </si>
  <si>
    <t>ThisYQ1Male</t>
  </si>
  <si>
    <t>ThisYQ1SexTotal</t>
  </si>
  <si>
    <t>LastYQ1SexTotal</t>
  </si>
  <si>
    <t>LastYQ1Male</t>
  </si>
  <si>
    <t>LastYQ2SexTotal</t>
  </si>
  <si>
    <t>LastYQ2Male</t>
  </si>
  <si>
    <t>LastYQ2Female</t>
  </si>
  <si>
    <t>LastYQ3SexTotal</t>
  </si>
  <si>
    <t>LastYQ3Male</t>
  </si>
  <si>
    <t>LastYQ3Female</t>
  </si>
  <si>
    <t>LastYQ4SexTotal</t>
  </si>
  <si>
    <t>LastYQ4Male</t>
  </si>
  <si>
    <t>LastYQ4Female</t>
  </si>
  <si>
    <t>LevelEducationalTh</t>
  </si>
  <si>
    <t>LevelEducationalEn</t>
  </si>
  <si>
    <t>LastYQ1Female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</si>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</sst>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quotePrefix="1" applyFont="1"/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3" fillId="0" borderId="0" xfId="0" quotePrefix="1" applyFont="1" applyBorder="1" applyAlignment="1"/>
    <xf numFmtId="1" fontId="4" fillId="0" borderId="2" xfId="1" applyNumberFormat="1" applyFont="1" applyFill="1" applyBorder="1" applyAlignment="1">
      <alignment horizontal="right"/>
    </xf>
    <xf numFmtId="1" fontId="4" fillId="0" borderId="10" xfId="1" applyNumberFormat="1" applyFont="1" applyFill="1" applyBorder="1" applyAlignment="1"/>
    <xf numFmtId="1" fontId="4" fillId="0" borderId="2" xfId="1" applyNumberFormat="1" applyFont="1" applyFill="1" applyBorder="1" applyAlignment="1"/>
    <xf numFmtId="0" fontId="4" fillId="0" borderId="0" xfId="0" quotePrefix="1" applyFont="1"/>
    <xf numFmtId="1" fontId="4" fillId="0" borderId="4" xfId="1" applyNumberFormat="1" applyFont="1" applyFill="1" applyBorder="1" applyAlignment="1">
      <alignment horizontal="right"/>
    </xf>
    <xf numFmtId="1" fontId="4" fillId="0" borderId="7" xfId="1" applyNumberFormat="1" applyFont="1" applyFill="1" applyBorder="1" applyAlignment="1"/>
    <xf numFmtId="49" fontId="4" fillId="0" borderId="0" xfId="0" applyNumberFormat="1" applyFont="1" applyBorder="1"/>
    <xf numFmtId="49" fontId="4" fillId="0" borderId="0" xfId="0" applyNumberFormat="1" applyFont="1" applyAlignment="1">
      <alignment horizontal="left" indent="1"/>
    </xf>
    <xf numFmtId="1" fontId="4" fillId="0" borderId="4" xfId="1" applyNumberFormat="1" applyFont="1" applyBorder="1" applyAlignment="1">
      <alignment horizontal="right"/>
    </xf>
    <xf numFmtId="49" fontId="4" fillId="0" borderId="1" xfId="0" applyNumberFormat="1" applyFont="1" applyBorder="1"/>
    <xf numFmtId="1" fontId="4" fillId="0" borderId="5" xfId="1" applyNumberFormat="1" applyFont="1" applyBorder="1" applyAlignment="1">
      <alignment horizontal="right"/>
    </xf>
    <xf numFmtId="1" fontId="4" fillId="0" borderId="8" xfId="1" applyNumberFormat="1" applyFont="1" applyFill="1" applyBorder="1" applyAlignment="1"/>
    <xf numFmtId="49" fontId="4" fillId="0" borderId="8" xfId="0" applyNumberFormat="1" applyFont="1" applyBorder="1"/>
    <xf numFmtId="0" fontId="3" fillId="2" borderId="0" xfId="0" quotePrefix="1" applyFont="1" applyFill="1"/>
    <xf numFmtId="49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vertical="top"/>
    </xf>
    <xf numFmtId="1" fontId="4" fillId="3" borderId="7" xfId="1" applyNumberFormat="1" applyFont="1" applyFill="1" applyBorder="1" applyAlignment="1"/>
    <xf numFmtId="1" fontId="4" fillId="3" borderId="8" xfId="1" applyNumberFormat="1" applyFont="1" applyFill="1" applyBorder="1" applyAlignment="1"/>
    <xf numFmtId="1" fontId="4" fillId="3" borderId="4" xfId="1" applyNumberFormat="1" applyFont="1" applyFill="1" applyBorder="1" applyAlignment="1"/>
    <xf numFmtId="1" fontId="4" fillId="3" borderId="5" xfId="1" applyNumberFormat="1" applyFont="1" applyFill="1" applyBorder="1" applyAlignment="1"/>
    <xf numFmtId="1" fontId="4" fillId="3" borderId="4" xfId="1" applyNumberFormat="1" applyFont="1" applyFill="1" applyBorder="1" applyAlignment="1">
      <alignment horizontal="right"/>
    </xf>
    <xf numFmtId="1" fontId="4" fillId="3" borderId="5" xfId="1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</cellXfs>
  <cellStyles count="9">
    <cellStyle name="Normal 2 2" xfId="8"/>
    <cellStyle name="เครื่องหมายจุลภาค" xfId="1" builtinId="3"/>
    <cellStyle name="ปกติ" xfId="0" builtinId="0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01" name="Table401" displayName="Table401" ref="A9:R24" tableType="xml" totalsRowShown="0" headerRowDxfId="19" dataDxfId="18">
  <autoFilter ref="A9:R24"/>
  <tableColumns count="18">
    <tableColumn id="1" uniqueName="ID" name="LevelEducationalAttainmentID" dataDxfId="17">
      <xmlColumnPr mapId="8" xpath="/XMLDocumentSPB0206/DataCell/CellRow/LevelEducationalTh/@ID" xmlDataType="integer"/>
    </tableColumn>
    <tableColumn id="2" uniqueName="value" name="LevelEducationalTh" dataDxfId="16">
      <xmlColumnPr mapId="8" xpath="/XMLDocumentSPB0206/DataCell/CellRow/LevelEducationalTh/@value" xmlDataType="string"/>
    </tableColumn>
    <tableColumn id="3" uniqueName="LastYQ1SexTotal" name="LastYQ1SexTotal" dataDxfId="15">
      <xmlColumnPr mapId="8" xpath="/XMLDocumentSPB0206/DataCell/CellRow/LastYQ1SexTotal" xmlDataType="integer"/>
    </tableColumn>
    <tableColumn id="4" uniqueName="LastYQ1Male" name="LastYQ1Male" dataDxfId="14">
      <xmlColumnPr mapId="8" xpath="/XMLDocumentSPB0206/DataCell/CellRow/LastYQ1Male" xmlDataType="integer"/>
    </tableColumn>
    <tableColumn id="5" uniqueName="LastYQ1Female" name="LastYQ1Female" dataDxfId="13">
      <xmlColumnPr mapId="8" xpath="/XMLDocumentSPB0206/DataCell/CellRow/LastYQ1Female" xmlDataType="integer"/>
    </tableColumn>
    <tableColumn id="6" uniqueName="LastYQ2SexTotal" name="LastYQ2SexTotal" dataDxfId="12">
      <xmlColumnPr mapId="8" xpath="/XMLDocumentSPB0206/DataCell/CellRow/LastYQ2SexTotal" xmlDataType="integer"/>
    </tableColumn>
    <tableColumn id="7" uniqueName="LastYQ2Male" name="LastYQ2Male" dataDxfId="11">
      <xmlColumnPr mapId="8" xpath="/XMLDocumentSPB0206/DataCell/CellRow/LastYQ2Male" xmlDataType="integer"/>
    </tableColumn>
    <tableColumn id="8" uniqueName="LastYQ2Female" name="LastYQ2Female" dataDxfId="10">
      <xmlColumnPr mapId="8" xpath="/XMLDocumentSPB0206/DataCell/CellRow/LastYQ2Female" xmlDataType="integer"/>
    </tableColumn>
    <tableColumn id="9" uniqueName="LastYQ3SexTotal" name="LastYQ3SexTotal" dataDxfId="9">
      <xmlColumnPr mapId="8" xpath="/XMLDocumentSPB0206/DataCell/CellRow/LastYQ3SexTotal" xmlDataType="integer"/>
    </tableColumn>
    <tableColumn id="10" uniqueName="LastYQ3Male" name="LastYQ3Male" dataDxfId="8">
      <xmlColumnPr mapId="8" xpath="/XMLDocumentSPB0206/DataCell/CellRow/LastYQ3Male" xmlDataType="integer"/>
    </tableColumn>
    <tableColumn id="11" uniqueName="LastYQ3Female" name="LastYQ3Female" dataDxfId="7">
      <xmlColumnPr mapId="8" xpath="/XMLDocumentSPB0206/DataCell/CellRow/LastYQ3Female" xmlDataType="integer"/>
    </tableColumn>
    <tableColumn id="12" uniqueName="LastYQ4SexTotal" name="LastYQ4SexTotal" dataDxfId="6">
      <xmlColumnPr mapId="8" xpath="/XMLDocumentSPB0206/DataCell/CellRow/LastYQ4SexTotal" xmlDataType="integer"/>
    </tableColumn>
    <tableColumn id="13" uniqueName="LastYQ4Male" name="LastYQ4Male" dataDxfId="5">
      <xmlColumnPr mapId="8" xpath="/XMLDocumentSPB0206/DataCell/CellRow/LastYQ4Male" xmlDataType="integer"/>
    </tableColumn>
    <tableColumn id="14" uniqueName="LastYQ4Female" name="LastYQ4Female" dataDxfId="4">
      <xmlColumnPr mapId="8" xpath="/XMLDocumentSPB0206/DataCell/CellRow/LastYQ4Female" xmlDataType="integer"/>
    </tableColumn>
    <tableColumn id="15" uniqueName="ThisYQ1SexTotal" name="ThisYQ1SexTotal" dataDxfId="3">
      <xmlColumnPr mapId="8" xpath="/XMLDocumentSPB0206/DataCell/CellRow/ThisYQ1SexTotal" xmlDataType="integer"/>
    </tableColumn>
    <tableColumn id="16" uniqueName="ThisYQ1Male" name="ThisYQ1Male" dataDxfId="2">
      <xmlColumnPr mapId="8" xpath="/XMLDocumentSPB0206/DataCell/CellRow/ThisYQ1Male" xmlDataType="integer"/>
    </tableColumn>
    <tableColumn id="17" uniqueName="ThisYQ1Female" name="ThisYQ1Female" dataDxfId="1">
      <xmlColumnPr mapId="8" xpath="/XMLDocumentSPB0206/DataCell/CellRow/ThisYQ1Female" xmlDataType="integer"/>
    </tableColumn>
    <tableColumn id="18" uniqueName="value" name="LevelEducationalEn" dataDxfId="0">
      <xmlColumnPr mapId="8" xpath="/XMLDocumentSPB0206/DataCell/CellRow/LevelEducation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50" r="A1" connectionId="0">
    <xmlCellPr id="1" uniqueName="Province">
      <xmlPr mapId="8" xpath="/XMLDocumentSPB0206/Province" xmlDataType="integer"/>
    </xmlCellPr>
  </singleXmlCell>
  <singleXmlCell id="251" r="A2" connectionId="0">
    <xmlCellPr id="1" uniqueName="StatBranch">
      <xmlPr mapId="8" xpath="/XMLDocumentSPB0206/StatBranch" xmlDataType="integer"/>
    </xmlCellPr>
  </singleXmlCell>
  <singleXmlCell id="252" r="A3" connectionId="0">
    <xmlCellPr id="1" uniqueName="SheetExcel">
      <xmlPr mapId="8" xpath="/XMLDocumentSPB0206/SheetExcel" xmlDataType="string"/>
    </xmlCellPr>
  </singleXmlCell>
  <singleXmlCell id="253" r="B1" connectionId="0">
    <xmlCellPr id="1" uniqueName="LabelName">
      <xmlPr mapId="8" xpath="/XMLDocumentSPB0206/TitleHeading/TitleTh/LabelName" xmlDataType="string"/>
    </xmlCellPr>
  </singleXmlCell>
  <singleXmlCell id="254" r="C1" connectionId="0">
    <xmlCellPr id="1" uniqueName="TableNo">
      <xmlPr mapId="8" xpath="/XMLDocumentSPB0206/TitleHeading/TitleTh/TableNo" xmlDataType="double"/>
    </xmlCellPr>
  </singleXmlCell>
  <singleXmlCell id="255" r="D1" connectionId="0">
    <xmlCellPr id="1" uniqueName="TableName">
      <xmlPr mapId="8" xpath="/XMLDocumentSPB0206/TitleHeading/TitleTh/TableName" xmlDataType="string"/>
    </xmlCellPr>
  </singleXmlCell>
  <singleXmlCell id="256" r="P1" connectionId="0">
    <xmlCellPr id="1" uniqueName="TitleYearStart">
      <xmlPr mapId="8" xpath="/XMLDocumentSPB0206/TitleHeading/TitleTh/TitleYearStart" xmlDataType="integer"/>
    </xmlCellPr>
  </singleXmlCell>
  <singleXmlCell id="257" r="R1" connectionId="0">
    <xmlCellPr id="1" uniqueName="TitleYearEnd">
      <xmlPr mapId="8" xpath="/XMLDocumentSPB0206/TitleHeading/TitleTh/TitleYearEnd" xmlDataType="integer"/>
    </xmlCellPr>
  </singleXmlCell>
  <singleXmlCell id="258" r="B2" connectionId="0">
    <xmlCellPr id="1" uniqueName="LabelName">
      <xmlPr mapId="8" xpath="/XMLDocumentSPB0206/TitleHeading/TitleEn/LabelName" xmlDataType="string"/>
    </xmlCellPr>
  </singleXmlCell>
  <singleXmlCell id="259" r="C2" connectionId="0">
    <xmlCellPr id="1" uniqueName="TableNo">
      <xmlPr mapId="8" xpath="/XMLDocumentSPB0206/TitleHeading/TitleEn/TableNo" xmlDataType="double"/>
    </xmlCellPr>
  </singleXmlCell>
  <singleXmlCell id="260" r="D2" connectionId="0">
    <xmlCellPr id="1" uniqueName="TableName">
      <xmlPr mapId="8" xpath="/XMLDocumentSPB0206/TitleHeading/TitleEn/TableName" xmlDataType="string"/>
    </xmlCellPr>
  </singleXmlCell>
  <singleXmlCell id="261" r="P2" connectionId="0">
    <xmlCellPr id="1" uniqueName="TitleYearStart">
      <xmlPr mapId="8" xpath="/XMLDocumentSPB0206/TitleHeading/TitleEn/TitleYearStart" xmlDataType="integer"/>
    </xmlCellPr>
  </singleXmlCell>
  <singleXmlCell id="262" r="R2" connectionId="0">
    <xmlCellPr id="1" uniqueName="TitleYearEnd">
      <xmlPr mapId="8" xpath="/XMLDocumentSPB0206/TitleHeading/TitleEn/TitleYearEnd" xmlDataType="integer"/>
    </xmlCellPr>
  </singleXmlCell>
  <singleXmlCell id="263" r="B4" connectionId="0">
    <xmlCellPr id="1" uniqueName="LevelEducationalAttainmentTh">
      <xmlPr mapId="8" xpath="/XMLDocumentSPB0206/ColumnAll/CornerTh/LevelEducationalAttainmentTh" xmlDataType="string"/>
    </xmlCellPr>
  </singleXmlCell>
  <singleXmlCell id="264" r="C4" connectionId="0">
    <xmlCellPr id="1" uniqueName="LastYearGroup">
      <xmlPr mapId="8" xpath="/XMLDocumentSPB0206/ColumnAll/ColumnHeading/YearGroup/LastYear/LastYearGroup" xmlDataType="string"/>
    </xmlCellPr>
  </singleXmlCell>
  <singleXmlCell id="265" r="C5" connectionId="0">
    <xmlCellPr id="1" uniqueName="LastYQ1">
      <xmlPr mapId="8" xpath="/XMLDocumentSPB0206/ColumnAll/ColumnHeading/YearGroup/LastYear/Quarter/Quarter1/LastYQ1" xmlDataType="string"/>
    </xmlCellPr>
  </singleXmlCell>
  <singleXmlCell id="266" r="C7" connectionId="0">
    <xmlCellPr id="1" uniqueName="LastYQ1SexTotal">
      <xmlPr mapId="8" xpath="/XMLDocumentSPB0206/ColumnAll/ColumnHeading/YearGroup/LastYear/Quarter/Quarter1/SexGroup/SexTotal/LastYQ1SexTotal" xmlDataType="string"/>
    </xmlCellPr>
  </singleXmlCell>
  <singleXmlCell id="267" r="D7" connectionId="0">
    <xmlCellPr id="1" uniqueName="LastYQ1Male">
      <xmlPr mapId="8" xpath="/XMLDocumentSPB0206/ColumnAll/ColumnHeading/YearGroup/LastYear/Quarter/Quarter1/SexGroup/SexMale/LastYQ1Male" xmlDataType="string"/>
    </xmlCellPr>
  </singleXmlCell>
  <singleXmlCell id="268" r="E7" connectionId="0">
    <xmlCellPr id="1" uniqueName="LastYQ1Female">
      <xmlPr mapId="8" xpath="/XMLDocumentSPB0206/ColumnAll/ColumnHeading/YearGroup/LastYear/Quarter/Quarter1/SexGroup/SexFemale/LastYQ1Female" xmlDataType="string"/>
    </xmlCellPr>
  </singleXmlCell>
  <singleXmlCell id="269" r="F5" connectionId="0">
    <xmlCellPr id="1" uniqueName="LastYQ2">
      <xmlPr mapId="8" xpath="/XMLDocumentSPB0206/ColumnAll/ColumnHeading/YearGroup/LastYear/Quarter/Quarter2/LastYQ2" xmlDataType="string"/>
    </xmlCellPr>
  </singleXmlCell>
  <singleXmlCell id="270" r="F7" connectionId="0">
    <xmlCellPr id="1" uniqueName="LastYQ2SexTotal">
      <xmlPr mapId="8" xpath="/XMLDocumentSPB0206/ColumnAll/ColumnHeading/YearGroup/LastYear/Quarter/Quarter2/SexGroup/SexTotal/LastYQ2SexTotal" xmlDataType="string"/>
    </xmlCellPr>
  </singleXmlCell>
  <singleXmlCell id="271" r="G7" connectionId="0">
    <xmlCellPr id="1" uniqueName="LastYQ2Male">
      <xmlPr mapId="8" xpath="/XMLDocumentSPB0206/ColumnAll/ColumnHeading/YearGroup/LastYear/Quarter/Quarter2/SexGroup/SexMale/LastYQ2Male" xmlDataType="string"/>
    </xmlCellPr>
  </singleXmlCell>
  <singleXmlCell id="272" r="H7" connectionId="0">
    <xmlCellPr id="1" uniqueName="LastYQ2Female">
      <xmlPr mapId="8" xpath="/XMLDocumentSPB0206/ColumnAll/ColumnHeading/YearGroup/LastYear/Quarter/Quarter2/SexGroup/SexFemale/LastYQ2Female" xmlDataType="string"/>
    </xmlCellPr>
  </singleXmlCell>
  <singleXmlCell id="273" r="I5" connectionId="0">
    <xmlCellPr id="1" uniqueName="LastYQ3">
      <xmlPr mapId="8" xpath="/XMLDocumentSPB0206/ColumnAll/ColumnHeading/YearGroup/LastYear/Quarter/Quarter3/LastYQ3" xmlDataType="string"/>
    </xmlCellPr>
  </singleXmlCell>
  <singleXmlCell id="274" r="I7" connectionId="0">
    <xmlCellPr id="1" uniqueName="LastYQ3SexTotal">
      <xmlPr mapId="8" xpath="/XMLDocumentSPB0206/ColumnAll/ColumnHeading/YearGroup/LastYear/Quarter/Quarter3/SexGroup/SexTotal/LastYQ3SexTotal" xmlDataType="string"/>
    </xmlCellPr>
  </singleXmlCell>
  <singleXmlCell id="276" r="J7" connectionId="0">
    <xmlCellPr id="1" uniqueName="LastYQ3Male">
      <xmlPr mapId="8" xpath="/XMLDocumentSPB0206/ColumnAll/ColumnHeading/YearGroup/LastYear/Quarter/Quarter3/SexGroup/SexMale/LastYQ3Male" xmlDataType="string"/>
    </xmlCellPr>
  </singleXmlCell>
  <singleXmlCell id="277" r="K7" connectionId="0">
    <xmlCellPr id="1" uniqueName="LastYQ3Female">
      <xmlPr mapId="8" xpath="/XMLDocumentSPB0206/ColumnAll/ColumnHeading/YearGroup/LastYear/Quarter/Quarter3/SexGroup/SexFemale/LastYQ3Female" xmlDataType="string"/>
    </xmlCellPr>
  </singleXmlCell>
  <singleXmlCell id="278" r="L5" connectionId="0">
    <xmlCellPr id="1" uniqueName="LastYQ4">
      <xmlPr mapId="8" xpath="/XMLDocumentSPB0206/ColumnAll/ColumnHeading/YearGroup/LastYear/Quarter/Quarter4/LastYQ4" xmlDataType="string"/>
    </xmlCellPr>
  </singleXmlCell>
  <singleXmlCell id="279" r="L7" connectionId="0">
    <xmlCellPr id="1" uniqueName="LastYQ4SexTotal">
      <xmlPr mapId="8" xpath="/XMLDocumentSPB0206/ColumnAll/ColumnHeading/YearGroup/LastYear/Quarter/Quarter4/SexGroup/SexTotal/LastYQ4SexTotal" xmlDataType="string"/>
    </xmlCellPr>
  </singleXmlCell>
  <singleXmlCell id="280" r="M7" connectionId="0">
    <xmlCellPr id="1" uniqueName="LastYQ4Male">
      <xmlPr mapId="8" xpath="/XMLDocumentSPB0206/ColumnAll/ColumnHeading/YearGroup/LastYear/Quarter/Quarter4/SexGroup/SexMale/LastYQ4Male" xmlDataType="string"/>
    </xmlCellPr>
  </singleXmlCell>
  <singleXmlCell id="281" r="N7" connectionId="0">
    <xmlCellPr id="1" uniqueName="LastYQ4Female">
      <xmlPr mapId="8" xpath="/XMLDocumentSPB0206/ColumnAll/ColumnHeading/YearGroup/LastYear/Quarter/Quarter4/SexGroup/SexFemale/LastYQ4Female" xmlDataType="string"/>
    </xmlCellPr>
  </singleXmlCell>
  <singleXmlCell id="282" r="O4" connectionId="0">
    <xmlCellPr id="1" uniqueName="ThisYearGroup">
      <xmlPr mapId="8" xpath="/XMLDocumentSPB0206/ColumnAll/ColumnHeading/YearGroup/ThisYear/ThisYearGroup" xmlDataType="string"/>
    </xmlCellPr>
  </singleXmlCell>
  <singleXmlCell id="283" r="O5" connectionId="0">
    <xmlCellPr id="1" uniqueName="ThisYQ1">
      <xmlPr mapId="8" xpath="/XMLDocumentSPB0206/ColumnAll/ColumnHeading/YearGroup/ThisYear/Quarter/Quarter1/ThisYQ1" xmlDataType="string"/>
    </xmlCellPr>
  </singleXmlCell>
  <singleXmlCell id="284" r="O7" connectionId="0">
    <xmlCellPr id="1" uniqueName="ThisYQ1SexTotal">
      <xmlPr mapId="8" xpath="/XMLDocumentSPB0206/ColumnAll/ColumnHeading/YearGroup/ThisYear/Quarter/Quarter1/SexGroup/SexTotal/ThisYQ1SexTotal" xmlDataType="string"/>
    </xmlCellPr>
  </singleXmlCell>
  <singleXmlCell id="285" r="P7" connectionId="0">
    <xmlCellPr id="1" uniqueName="ThisYQ1Male">
      <xmlPr mapId="8" xpath="/XMLDocumentSPB0206/ColumnAll/ColumnHeading/YearGroup/ThisYear/Quarter/Quarter1/SexGroup/SexMale/ThisYQ1Male" xmlDataType="string"/>
    </xmlCellPr>
  </singleXmlCell>
  <singleXmlCell id="286" r="Q7" connectionId="0">
    <xmlCellPr id="1" uniqueName="ThisYQ1Female">
      <xmlPr mapId="8" xpath="/XMLDocumentSPB0206/ColumnAll/ColumnHeading/YearGroup/ThisYear/Quarter/Quarter1/SexGroup/SexFemale/ThisYQ1Female" xmlDataType="string"/>
    </xmlCellPr>
  </singleXmlCell>
  <singleXmlCell id="287" r="R4" connectionId="0">
    <xmlCellPr id="1" uniqueName="LevelEducationalAttainmentEn">
      <xmlPr mapId="8" xpath="/XMLDocumentSPB0206/ColumnAll/CornerEn/LevelEducationalAttainmentEn" xmlDataType="string"/>
    </xmlCellPr>
  </singleXmlCell>
  <singleXmlCell id="288" r="B26" connectionId="0">
    <xmlCellPr id="1" uniqueName="SourcesTh1">
      <xmlPr mapId="8" xpath="/XMLDocumentSPB0206/FooterAll/Sources/SourcesLabelTh/SourcesTh1" xmlDataType="string"/>
    </xmlCellPr>
  </singleXmlCell>
  <singleXmlCell id="295" r="B27" connectionId="0">
    <xmlCellPr id="1" uniqueName="SourcesEn1">
      <xmlPr mapId="8" xpath="/XMLDocumentSPB0206/FooterAll/Sources/SourcesLabelEn/SourcesEn1" xmlDataType="string"/>
    </xmlCellPr>
  </singleXmlCell>
  <singleXmlCell id="91" r="R26" connectionId="0">
    <xmlCellPr id="1" uniqueName="PagesNo">
      <xmlPr mapId="8" xpath="/XMLDocumentSPB0206/Pages/PagesNo" xmlDataType="integer"/>
    </xmlCellPr>
  </singleXmlCell>
  <singleXmlCell id="130" r="R27" connectionId="0">
    <xmlCellPr id="1" uniqueName="PagesAll">
      <xmlPr mapId="8" xpath="/XMLDocumentSPB0206/Pages/PagesAll" xmlDataType="integer"/>
    </xmlCellPr>
  </singleXmlCell>
  <singleXmlCell id="131" r="R28" connectionId="0">
    <xmlCellPr id="1" uniqueName="LinesNo">
      <xmlPr mapId="8" xpath="/XMLDocumentSPB0206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T28"/>
  <sheetViews>
    <sheetView showGridLines="0" tabSelected="1" zoomScale="110" zoomScaleNormal="110" workbookViewId="0">
      <selection activeCell="T17" sqref="T17"/>
    </sheetView>
  </sheetViews>
  <sheetFormatPr defaultColWidth="9.140625" defaultRowHeight="21.75" x14ac:dyDescent="0.5"/>
  <cols>
    <col min="1" max="1" width="11.7109375" style="4" customWidth="1"/>
    <col min="2" max="2" width="19" style="4" customWidth="1"/>
    <col min="3" max="3" width="7.5703125" style="4" customWidth="1"/>
    <col min="4" max="4" width="9.42578125" style="4" customWidth="1"/>
    <col min="5" max="5" width="9.140625" style="4" customWidth="1"/>
    <col min="6" max="17" width="6.85546875" style="4" customWidth="1"/>
    <col min="18" max="18" width="23.85546875" style="4" customWidth="1"/>
    <col min="19" max="16384" width="9.140625" style="4"/>
  </cols>
  <sheetData>
    <row r="1" spans="1:20" s="1" customFormat="1" x14ac:dyDescent="0.5">
      <c r="A1" s="1" t="s">
        <v>82</v>
      </c>
      <c r="B1" s="33" t="s">
        <v>0</v>
      </c>
      <c r="C1" s="34">
        <v>2.6</v>
      </c>
      <c r="D1" s="33" t="s">
        <v>38</v>
      </c>
      <c r="E1" s="35"/>
      <c r="F1" s="35"/>
      <c r="G1" s="35"/>
      <c r="H1" s="35"/>
      <c r="I1" s="35"/>
      <c r="J1" s="35"/>
      <c r="K1" s="35"/>
      <c r="P1" s="6">
        <v>2560</v>
      </c>
      <c r="Q1" s="7" t="s">
        <v>36</v>
      </c>
      <c r="R1" s="6">
        <v>2561</v>
      </c>
    </row>
    <row r="2" spans="1:20" s="1" customFormat="1" x14ac:dyDescent="0.5">
      <c r="A2" s="32" t="s">
        <v>40</v>
      </c>
      <c r="B2" s="33" t="s">
        <v>25</v>
      </c>
      <c r="C2" s="34">
        <v>2.6</v>
      </c>
      <c r="D2" s="33" t="s">
        <v>57</v>
      </c>
      <c r="E2" s="35"/>
      <c r="F2" s="35"/>
      <c r="G2" s="35"/>
      <c r="H2" s="35"/>
      <c r="I2" s="35"/>
      <c r="J2" s="35"/>
      <c r="K2" s="35"/>
      <c r="P2" s="6">
        <v>2017</v>
      </c>
      <c r="Q2" s="7" t="s">
        <v>36</v>
      </c>
      <c r="R2" s="6">
        <v>2018</v>
      </c>
    </row>
    <row r="3" spans="1:20" s="1" customFormat="1" x14ac:dyDescent="0.5">
      <c r="A3" s="33" t="s">
        <v>55</v>
      </c>
      <c r="C3" s="2"/>
      <c r="M3" s="5"/>
      <c r="P3" s="6"/>
      <c r="Q3" s="7"/>
      <c r="R3" s="6"/>
    </row>
    <row r="4" spans="1:20" ht="21" customHeight="1" x14ac:dyDescent="0.5">
      <c r="A4" s="14"/>
      <c r="B4" s="53" t="s">
        <v>19</v>
      </c>
      <c r="C4" s="64" t="s">
        <v>31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4" t="s">
        <v>32</v>
      </c>
      <c r="P4" s="65"/>
      <c r="Q4" s="66"/>
      <c r="R4" s="56" t="s">
        <v>37</v>
      </c>
      <c r="S4" s="3"/>
      <c r="T4" s="3"/>
    </row>
    <row r="5" spans="1:20" ht="20.25" customHeight="1" x14ac:dyDescent="0.5">
      <c r="A5" s="14"/>
      <c r="B5" s="54"/>
      <c r="C5" s="56" t="s">
        <v>58</v>
      </c>
      <c r="D5" s="59"/>
      <c r="E5" s="53"/>
      <c r="F5" s="56" t="s">
        <v>59</v>
      </c>
      <c r="G5" s="59"/>
      <c r="H5" s="53"/>
      <c r="I5" s="56" t="s">
        <v>60</v>
      </c>
      <c r="J5" s="59"/>
      <c r="K5" s="53"/>
      <c r="L5" s="56" t="s">
        <v>61</v>
      </c>
      <c r="M5" s="59"/>
      <c r="N5" s="53"/>
      <c r="O5" s="56" t="s">
        <v>62</v>
      </c>
      <c r="P5" s="59"/>
      <c r="Q5" s="53"/>
      <c r="R5" s="57"/>
      <c r="S5" s="3"/>
      <c r="T5" s="3"/>
    </row>
    <row r="6" spans="1:20" ht="16.5" customHeight="1" x14ac:dyDescent="0.5">
      <c r="A6" s="14"/>
      <c r="B6" s="54"/>
      <c r="C6" s="60"/>
      <c r="D6" s="61"/>
      <c r="E6" s="55"/>
      <c r="F6" s="60"/>
      <c r="G6" s="61"/>
      <c r="H6" s="55"/>
      <c r="I6" s="60"/>
      <c r="J6" s="61"/>
      <c r="K6" s="55"/>
      <c r="L6" s="60"/>
      <c r="M6" s="61"/>
      <c r="N6" s="55"/>
      <c r="O6" s="60"/>
      <c r="P6" s="61"/>
      <c r="Q6" s="55"/>
      <c r="R6" s="57"/>
    </row>
    <row r="7" spans="1:20" ht="18" customHeight="1" x14ac:dyDescent="0.5">
      <c r="A7" s="14"/>
      <c r="B7" s="54"/>
      <c r="C7" s="62" t="s">
        <v>35</v>
      </c>
      <c r="D7" s="62" t="s">
        <v>33</v>
      </c>
      <c r="E7" s="62" t="s">
        <v>34</v>
      </c>
      <c r="F7" s="62" t="s">
        <v>35</v>
      </c>
      <c r="G7" s="62" t="s">
        <v>33</v>
      </c>
      <c r="H7" s="62" t="s">
        <v>34</v>
      </c>
      <c r="I7" s="62" t="s">
        <v>35</v>
      </c>
      <c r="J7" s="62" t="s">
        <v>33</v>
      </c>
      <c r="K7" s="62" t="s">
        <v>34</v>
      </c>
      <c r="L7" s="62" t="s">
        <v>35</v>
      </c>
      <c r="M7" s="62" t="s">
        <v>33</v>
      </c>
      <c r="N7" s="62" t="s">
        <v>34</v>
      </c>
      <c r="O7" s="62" t="s">
        <v>35</v>
      </c>
      <c r="P7" s="62" t="s">
        <v>33</v>
      </c>
      <c r="Q7" s="62" t="s">
        <v>34</v>
      </c>
      <c r="R7" s="57"/>
    </row>
    <row r="8" spans="1:20" ht="16.5" customHeight="1" x14ac:dyDescent="0.5">
      <c r="A8" s="14"/>
      <c r="B8" s="55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58"/>
      <c r="S8" s="3"/>
    </row>
    <row r="9" spans="1:20" ht="16.5" customHeight="1" x14ac:dyDescent="0.5">
      <c r="A9" s="37" t="s">
        <v>56</v>
      </c>
      <c r="B9" s="36" t="s">
        <v>79</v>
      </c>
      <c r="C9" s="38" t="s">
        <v>68</v>
      </c>
      <c r="D9" s="38" t="s">
        <v>69</v>
      </c>
      <c r="E9" s="38" t="s">
        <v>81</v>
      </c>
      <c r="F9" s="38" t="s">
        <v>70</v>
      </c>
      <c r="G9" s="38" t="s">
        <v>71</v>
      </c>
      <c r="H9" s="38" t="s">
        <v>72</v>
      </c>
      <c r="I9" s="38" t="s">
        <v>73</v>
      </c>
      <c r="J9" s="38" t="s">
        <v>74</v>
      </c>
      <c r="K9" s="38" t="s">
        <v>75</v>
      </c>
      <c r="L9" s="38" t="s">
        <v>76</v>
      </c>
      <c r="M9" s="38" t="s">
        <v>77</v>
      </c>
      <c r="N9" s="38" t="s">
        <v>78</v>
      </c>
      <c r="O9" s="38" t="s">
        <v>67</v>
      </c>
      <c r="P9" s="38" t="s">
        <v>66</v>
      </c>
      <c r="Q9" s="38" t="s">
        <v>65</v>
      </c>
      <c r="R9" s="39" t="s">
        <v>80</v>
      </c>
      <c r="S9" s="3"/>
    </row>
    <row r="10" spans="1:20" s="1" customFormat="1" ht="21.75" customHeight="1" x14ac:dyDescent="0.5">
      <c r="A10" s="18" t="s">
        <v>39</v>
      </c>
      <c r="B10" s="15" t="s">
        <v>23</v>
      </c>
      <c r="C10" s="19">
        <f>SUM(D10,E10)</f>
        <v>727016</v>
      </c>
      <c r="D10" s="19">
        <f>SUM(D11:D24)</f>
        <v>408695</v>
      </c>
      <c r="E10" s="19">
        <f>SUM(E11:E24)</f>
        <v>318321</v>
      </c>
      <c r="F10" s="20">
        <f>SUM(Table401[[#This Row],[LastYQ2Male]:[LastYQ2Female]])</f>
        <v>712181</v>
      </c>
      <c r="G10" s="20">
        <f>SUM(G11:G24)</f>
        <v>381616</v>
      </c>
      <c r="H10" s="20">
        <f>SUM(H11:H24)</f>
        <v>330565</v>
      </c>
      <c r="I10" s="20">
        <f>SUM(Table401[[#This Row],[LastYQ3Male]:[LastYQ3Female]])</f>
        <v>760138</v>
      </c>
      <c r="J10" s="20">
        <f>SUM(J11:J24)</f>
        <v>409140</v>
      </c>
      <c r="K10" s="20">
        <f>SUM(K11:K24)</f>
        <v>350998</v>
      </c>
      <c r="L10" s="20">
        <f>SUM(Table401[[#This Row],[LastYQ4Male]:[LastYQ4Female]])</f>
        <v>743393</v>
      </c>
      <c r="M10" s="20">
        <f>SUM(M11:M24)</f>
        <v>405685</v>
      </c>
      <c r="N10" s="20">
        <f>SUM(N11:N24)</f>
        <v>337708</v>
      </c>
      <c r="O10" s="20">
        <f>SUM(Table401[[#This Row],[ThisYQ1Male]:[ThisYQ1Female]])</f>
        <v>745954</v>
      </c>
      <c r="P10" s="21">
        <f>SUM(P11:P24)</f>
        <v>415983</v>
      </c>
      <c r="Q10" s="21">
        <f>SUM(Q11:Q24)</f>
        <v>329971</v>
      </c>
      <c r="R10" s="15" t="s">
        <v>1</v>
      </c>
    </row>
    <row r="11" spans="1:20" ht="22.5" customHeight="1" x14ac:dyDescent="0.5">
      <c r="A11" s="22" t="s">
        <v>41</v>
      </c>
      <c r="B11" s="9" t="s">
        <v>4</v>
      </c>
      <c r="C11" s="23">
        <f t="shared" ref="C11:C24" si="0">SUM(D11,E11)</f>
        <v>3600</v>
      </c>
      <c r="D11" s="51">
        <v>2666</v>
      </c>
      <c r="E11" s="51">
        <v>934</v>
      </c>
      <c r="F11" s="24">
        <f>SUM(Table401[[#This Row],[LastYQ2Male]:[LastYQ2Female]])</f>
        <v>1712</v>
      </c>
      <c r="G11" s="47">
        <v>1445</v>
      </c>
      <c r="H11" s="47">
        <v>267</v>
      </c>
      <c r="I11" s="24">
        <f>SUM(Table401[[#This Row],[LastYQ3Male]:[LastYQ3Female]])</f>
        <v>2324</v>
      </c>
      <c r="J11" s="47">
        <v>1287</v>
      </c>
      <c r="K11" s="47">
        <v>1037</v>
      </c>
      <c r="L11" s="24">
        <f>SUM(Table401[[#This Row],[LastYQ4Male]:[LastYQ4Female]])</f>
        <v>1921</v>
      </c>
      <c r="M11" s="47">
        <v>799</v>
      </c>
      <c r="N11" s="47">
        <v>1122</v>
      </c>
      <c r="O11" s="24">
        <f>SUM(Table401[[#This Row],[ThisYQ1Male]:[ThisYQ1Female]])</f>
        <v>1928</v>
      </c>
      <c r="P11" s="49">
        <v>1107</v>
      </c>
      <c r="Q11" s="49">
        <v>821</v>
      </c>
      <c r="R11" s="25" t="s">
        <v>24</v>
      </c>
    </row>
    <row r="12" spans="1:20" ht="22.5" customHeight="1" x14ac:dyDescent="0.5">
      <c r="A12" s="22" t="s">
        <v>51</v>
      </c>
      <c r="B12" s="9" t="s">
        <v>5</v>
      </c>
      <c r="C12" s="23">
        <f t="shared" si="0"/>
        <v>128893</v>
      </c>
      <c r="D12" s="51">
        <v>74973</v>
      </c>
      <c r="E12" s="51">
        <v>53920</v>
      </c>
      <c r="F12" s="24">
        <f>SUM(Table401[[#This Row],[LastYQ2Male]:[LastYQ2Female]])</f>
        <v>111766</v>
      </c>
      <c r="G12" s="47">
        <v>64917</v>
      </c>
      <c r="H12" s="47">
        <v>46849</v>
      </c>
      <c r="I12" s="24">
        <f>SUM(Table401[[#This Row],[LastYQ3Male]:[LastYQ3Female]])</f>
        <v>164819</v>
      </c>
      <c r="J12" s="47">
        <v>83973</v>
      </c>
      <c r="K12" s="47">
        <v>80846</v>
      </c>
      <c r="L12" s="24">
        <f>SUM(Table401[[#This Row],[LastYQ4Male]:[LastYQ4Female]])</f>
        <v>157037</v>
      </c>
      <c r="M12" s="47">
        <v>84633</v>
      </c>
      <c r="N12" s="47">
        <v>72404</v>
      </c>
      <c r="O12" s="24">
        <f>SUM(Table401[[#This Row],[ThisYQ1Male]:[ThisYQ1Female]])</f>
        <v>130904</v>
      </c>
      <c r="P12" s="49">
        <v>74426</v>
      </c>
      <c r="Q12" s="49">
        <v>56478</v>
      </c>
      <c r="R12" s="25" t="s">
        <v>26</v>
      </c>
    </row>
    <row r="13" spans="1:20" ht="22.5" customHeight="1" x14ac:dyDescent="0.5">
      <c r="A13" s="22" t="s">
        <v>52</v>
      </c>
      <c r="B13" s="9" t="s">
        <v>6</v>
      </c>
      <c r="C13" s="23">
        <f t="shared" si="0"/>
        <v>160583</v>
      </c>
      <c r="D13" s="51">
        <v>97743</v>
      </c>
      <c r="E13" s="51">
        <v>62840</v>
      </c>
      <c r="F13" s="24">
        <f>SUM(Table401[[#This Row],[LastYQ2Male]:[LastYQ2Female]])</f>
        <v>180701</v>
      </c>
      <c r="G13" s="47">
        <v>104919</v>
      </c>
      <c r="H13" s="47">
        <v>75782</v>
      </c>
      <c r="I13" s="24">
        <f>SUM(Table401[[#This Row],[LastYQ3Male]:[LastYQ3Female]])</f>
        <v>196745</v>
      </c>
      <c r="J13" s="47">
        <v>110128</v>
      </c>
      <c r="K13" s="47">
        <v>86617</v>
      </c>
      <c r="L13" s="24">
        <f>SUM(Table401[[#This Row],[LastYQ4Male]:[LastYQ4Female]])</f>
        <v>175751</v>
      </c>
      <c r="M13" s="47">
        <v>102994</v>
      </c>
      <c r="N13" s="47">
        <v>72757</v>
      </c>
      <c r="O13" s="24">
        <f>SUM(Table401[[#This Row],[ThisYQ1Male]:[ThisYQ1Female]])</f>
        <v>165185</v>
      </c>
      <c r="P13" s="49">
        <v>100924</v>
      </c>
      <c r="Q13" s="49">
        <v>64261</v>
      </c>
      <c r="R13" s="25" t="s">
        <v>14</v>
      </c>
    </row>
    <row r="14" spans="1:20" ht="22.5" customHeight="1" x14ac:dyDescent="0.5">
      <c r="A14" s="22" t="s">
        <v>53</v>
      </c>
      <c r="B14" s="9" t="s">
        <v>7</v>
      </c>
      <c r="C14" s="23">
        <f t="shared" si="0"/>
        <v>96530</v>
      </c>
      <c r="D14" s="51">
        <v>60783</v>
      </c>
      <c r="E14" s="51">
        <v>35747</v>
      </c>
      <c r="F14" s="24">
        <f>SUM(Table401[[#This Row],[LastYQ2Male]:[LastYQ2Female]])</f>
        <v>89968</v>
      </c>
      <c r="G14" s="47">
        <v>56457</v>
      </c>
      <c r="H14" s="47">
        <v>33511</v>
      </c>
      <c r="I14" s="24">
        <f>SUM(Table401[[#This Row],[LastYQ3Male]:[LastYQ3Female]])</f>
        <v>110812</v>
      </c>
      <c r="J14" s="47">
        <v>74094</v>
      </c>
      <c r="K14" s="47">
        <v>36718</v>
      </c>
      <c r="L14" s="24">
        <f>SUM(Table401[[#This Row],[LastYQ4Male]:[LastYQ4Female]])</f>
        <v>119022</v>
      </c>
      <c r="M14" s="47">
        <v>73897</v>
      </c>
      <c r="N14" s="47">
        <v>45125</v>
      </c>
      <c r="O14" s="24">
        <f>SUM(Table401[[#This Row],[ThisYQ1Male]:[ThisYQ1Female]])</f>
        <v>88067</v>
      </c>
      <c r="P14" s="49">
        <v>47596</v>
      </c>
      <c r="Q14" s="49">
        <v>40471</v>
      </c>
      <c r="R14" s="25" t="s">
        <v>27</v>
      </c>
    </row>
    <row r="15" spans="1:20" ht="22.5" customHeight="1" x14ac:dyDescent="0.5">
      <c r="A15" s="22" t="s">
        <v>54</v>
      </c>
      <c r="B15" s="9" t="s">
        <v>20</v>
      </c>
      <c r="C15" s="23">
        <f t="shared" si="0"/>
        <v>88559</v>
      </c>
      <c r="D15" s="51">
        <v>49397</v>
      </c>
      <c r="E15" s="51">
        <v>39162</v>
      </c>
      <c r="F15" s="24">
        <f>SUM(Table401[[#This Row],[LastYQ2Male]:[LastYQ2Female]])</f>
        <v>89572</v>
      </c>
      <c r="G15" s="47">
        <v>44284</v>
      </c>
      <c r="H15" s="47">
        <v>45288</v>
      </c>
      <c r="I15" s="24">
        <f>SUM(Table401[[#This Row],[LastYQ3Male]:[LastYQ3Female]])</f>
        <v>82071</v>
      </c>
      <c r="J15" s="47">
        <v>42968</v>
      </c>
      <c r="K15" s="47">
        <v>39103</v>
      </c>
      <c r="L15" s="24">
        <f>SUM(Table401[[#This Row],[LastYQ4Male]:[LastYQ4Female]])</f>
        <v>84312</v>
      </c>
      <c r="M15" s="47">
        <v>46361</v>
      </c>
      <c r="N15" s="47">
        <v>37951</v>
      </c>
      <c r="O15" s="24">
        <f>SUM(Table401[[#This Row],[ThisYQ1Male]:[ThisYQ1Female]])</f>
        <v>85743</v>
      </c>
      <c r="P15" s="49">
        <v>49173</v>
      </c>
      <c r="Q15" s="49">
        <v>36570</v>
      </c>
      <c r="R15" s="25" t="s">
        <v>28</v>
      </c>
    </row>
    <row r="16" spans="1:20" ht="21" customHeight="1" x14ac:dyDescent="0.5">
      <c r="A16" s="22" t="s">
        <v>42</v>
      </c>
      <c r="B16" s="26" t="s">
        <v>8</v>
      </c>
      <c r="C16" s="23">
        <f t="shared" si="0"/>
        <v>72592</v>
      </c>
      <c r="D16" s="51">
        <v>39298</v>
      </c>
      <c r="E16" s="51">
        <v>33294</v>
      </c>
      <c r="F16" s="24">
        <f>SUM(Table401[[#This Row],[LastYQ2Male]:[LastYQ2Female]])</f>
        <v>68590</v>
      </c>
      <c r="G16" s="47">
        <v>28956</v>
      </c>
      <c r="H16" s="47">
        <v>39634</v>
      </c>
      <c r="I16" s="24">
        <f>SUM(Table401[[#This Row],[LastYQ3Male]:[LastYQ3Female]])</f>
        <v>62323</v>
      </c>
      <c r="J16" s="47">
        <v>32582</v>
      </c>
      <c r="K16" s="47">
        <v>29741</v>
      </c>
      <c r="L16" s="24">
        <f>SUM(Table401[[#This Row],[LastYQ4Male]:[LastYQ4Female]])</f>
        <v>69535</v>
      </c>
      <c r="M16" s="47">
        <v>39965</v>
      </c>
      <c r="N16" s="47">
        <v>29570</v>
      </c>
      <c r="O16" s="24">
        <f>SUM(Table401[[#This Row],[ThisYQ1Male]:[ThisYQ1Female]])</f>
        <v>74188</v>
      </c>
      <c r="P16" s="49">
        <v>41268</v>
      </c>
      <c r="Q16" s="49">
        <v>32920</v>
      </c>
      <c r="R16" s="25" t="s">
        <v>15</v>
      </c>
    </row>
    <row r="17" spans="1:18" ht="21" customHeight="1" x14ac:dyDescent="0.5">
      <c r="A17" s="22" t="s">
        <v>43</v>
      </c>
      <c r="B17" s="26" t="s">
        <v>9</v>
      </c>
      <c r="C17" s="23">
        <f t="shared" si="0"/>
        <v>15967</v>
      </c>
      <c r="D17" s="51">
        <v>10099</v>
      </c>
      <c r="E17" s="51">
        <v>5868</v>
      </c>
      <c r="F17" s="24">
        <f>SUM(Table401[[#This Row],[LastYQ2Male]:[LastYQ2Female]])</f>
        <v>20757</v>
      </c>
      <c r="G17" s="47">
        <v>15328</v>
      </c>
      <c r="H17" s="47">
        <v>5429</v>
      </c>
      <c r="I17" s="24">
        <f>SUM(Table401[[#This Row],[LastYQ3Male]:[LastYQ3Female]])</f>
        <v>19748</v>
      </c>
      <c r="J17" s="47">
        <v>10386</v>
      </c>
      <c r="K17" s="47">
        <v>9362</v>
      </c>
      <c r="L17" s="24">
        <f>SUM(Table401[[#This Row],[LastYQ4Male]:[LastYQ4Female]])</f>
        <v>14777</v>
      </c>
      <c r="M17" s="47">
        <v>6396</v>
      </c>
      <c r="N17" s="47">
        <v>8381</v>
      </c>
      <c r="O17" s="24">
        <f>SUM(Table401[[#This Row],[ThisYQ1Male]:[ThisYQ1Female]])</f>
        <v>11555</v>
      </c>
      <c r="P17" s="49">
        <v>7905</v>
      </c>
      <c r="Q17" s="49">
        <v>3650</v>
      </c>
      <c r="R17" s="25" t="s">
        <v>16</v>
      </c>
    </row>
    <row r="18" spans="1:18" ht="21" customHeight="1" x14ac:dyDescent="0.5">
      <c r="A18" s="22" t="s">
        <v>44</v>
      </c>
      <c r="B18" s="26" t="s">
        <v>10</v>
      </c>
      <c r="C18" s="23">
        <f t="shared" si="0"/>
        <v>0</v>
      </c>
      <c r="D18" s="51">
        <v>0</v>
      </c>
      <c r="E18" s="51">
        <v>0</v>
      </c>
      <c r="F18" s="24">
        <f>SUM(Table401[[#This Row],[LastYQ2Male]:[LastYQ2Female]])</f>
        <v>225</v>
      </c>
      <c r="G18" s="47">
        <v>0</v>
      </c>
      <c r="H18" s="47">
        <v>225</v>
      </c>
      <c r="I18" s="24">
        <f>SUM(Table401[[#This Row],[LastYQ3Male]:[LastYQ3Female]])</f>
        <v>0</v>
      </c>
      <c r="J18" s="47">
        <v>0</v>
      </c>
      <c r="K18" s="47">
        <v>0</v>
      </c>
      <c r="L18" s="24">
        <f>SUM(Table401[[#This Row],[LastYQ4Male]:[LastYQ4Female]])</f>
        <v>0</v>
      </c>
      <c r="M18" s="47">
        <v>0</v>
      </c>
      <c r="N18" s="47">
        <v>0</v>
      </c>
      <c r="O18" s="24">
        <f>SUM(Table401[[#This Row],[ThisYQ1Male]:[ThisYQ1Female]])</f>
        <v>0</v>
      </c>
      <c r="P18" s="49">
        <v>0</v>
      </c>
      <c r="Q18" s="49">
        <v>0</v>
      </c>
      <c r="R18" s="25" t="s">
        <v>29</v>
      </c>
    </row>
    <row r="19" spans="1:18" ht="22.5" customHeight="1" x14ac:dyDescent="0.5">
      <c r="A19" s="22" t="s">
        <v>48</v>
      </c>
      <c r="B19" s="9" t="s">
        <v>21</v>
      </c>
      <c r="C19" s="23">
        <f t="shared" si="0"/>
        <v>79818</v>
      </c>
      <c r="D19" s="51">
        <v>36775</v>
      </c>
      <c r="E19" s="51">
        <v>43043</v>
      </c>
      <c r="F19" s="24">
        <f>SUM(Table401[[#This Row],[LastYQ2Male]:[LastYQ2Female]])</f>
        <v>74445</v>
      </c>
      <c r="G19" s="47">
        <v>32655</v>
      </c>
      <c r="H19" s="47">
        <v>41790</v>
      </c>
      <c r="I19" s="24">
        <f>SUM(Table401[[#This Row],[LastYQ3Male]:[LastYQ3Female]])</f>
        <v>60648</v>
      </c>
      <c r="J19" s="47">
        <v>26861</v>
      </c>
      <c r="K19" s="47">
        <v>33787</v>
      </c>
      <c r="L19" s="24">
        <f>SUM(Table401[[#This Row],[LastYQ4Male]:[LastYQ4Female]])</f>
        <v>60519</v>
      </c>
      <c r="M19" s="47">
        <v>25320</v>
      </c>
      <c r="N19" s="47">
        <v>35199</v>
      </c>
      <c r="O19" s="24">
        <f>SUM(Table401[[#This Row],[ThisYQ1Male]:[ThisYQ1Female]])</f>
        <v>94192</v>
      </c>
      <c r="P19" s="49">
        <v>46792</v>
      </c>
      <c r="Q19" s="49">
        <v>47400</v>
      </c>
      <c r="R19" s="25" t="s">
        <v>22</v>
      </c>
    </row>
    <row r="20" spans="1:18" ht="21" customHeight="1" x14ac:dyDescent="0.5">
      <c r="A20" s="22" t="s">
        <v>45</v>
      </c>
      <c r="B20" s="26" t="s">
        <v>11</v>
      </c>
      <c r="C20" s="23">
        <f t="shared" si="0"/>
        <v>35667</v>
      </c>
      <c r="D20" s="51">
        <v>15866</v>
      </c>
      <c r="E20" s="51">
        <v>19801</v>
      </c>
      <c r="F20" s="24">
        <f>SUM(Table401[[#This Row],[LastYQ2Male]:[LastYQ2Female]])</f>
        <v>39685</v>
      </c>
      <c r="G20" s="47">
        <v>15976</v>
      </c>
      <c r="H20" s="47">
        <v>23709</v>
      </c>
      <c r="I20" s="24">
        <f>SUM(Table401[[#This Row],[LastYQ3Male]:[LastYQ3Female]])</f>
        <v>30017</v>
      </c>
      <c r="J20" s="47">
        <v>11455</v>
      </c>
      <c r="K20" s="47">
        <v>18562</v>
      </c>
      <c r="L20" s="24">
        <f>SUM(Table401[[#This Row],[LastYQ4Male]:[LastYQ4Female]])</f>
        <v>23511</v>
      </c>
      <c r="M20" s="47">
        <v>7787</v>
      </c>
      <c r="N20" s="47">
        <v>15724</v>
      </c>
      <c r="O20" s="24">
        <f>SUM(Table401[[#This Row],[ThisYQ1Male]:[ThisYQ1Female]])</f>
        <v>50288</v>
      </c>
      <c r="P20" s="49">
        <v>21542</v>
      </c>
      <c r="Q20" s="49">
        <v>28746</v>
      </c>
      <c r="R20" s="25" t="s">
        <v>17</v>
      </c>
    </row>
    <row r="21" spans="1:18" ht="21" customHeight="1" x14ac:dyDescent="0.5">
      <c r="A21" s="22" t="s">
        <v>46</v>
      </c>
      <c r="B21" s="26" t="s">
        <v>12</v>
      </c>
      <c r="C21" s="23">
        <f t="shared" si="0"/>
        <v>30803</v>
      </c>
      <c r="D21" s="51">
        <v>16174</v>
      </c>
      <c r="E21" s="51">
        <v>14629</v>
      </c>
      <c r="F21" s="24">
        <f>SUM(Table401[[#This Row],[LastYQ2Male]:[LastYQ2Female]])</f>
        <v>24412</v>
      </c>
      <c r="G21" s="47">
        <v>14491</v>
      </c>
      <c r="H21" s="47">
        <v>9921</v>
      </c>
      <c r="I21" s="24">
        <f>SUM(Table401[[#This Row],[LastYQ3Male]:[LastYQ3Female]])</f>
        <v>22466</v>
      </c>
      <c r="J21" s="47">
        <v>12554</v>
      </c>
      <c r="K21" s="47">
        <v>9912</v>
      </c>
      <c r="L21" s="24">
        <f>SUM(Table401[[#This Row],[LastYQ4Male]:[LastYQ4Female]])</f>
        <v>25837</v>
      </c>
      <c r="M21" s="47">
        <v>13375</v>
      </c>
      <c r="N21" s="47">
        <v>12462</v>
      </c>
      <c r="O21" s="24">
        <f>SUM(Table401[[#This Row],[ThisYQ1Male]:[ThisYQ1Female]])</f>
        <v>32626</v>
      </c>
      <c r="P21" s="49">
        <v>19617</v>
      </c>
      <c r="Q21" s="49">
        <v>13009</v>
      </c>
      <c r="R21" s="25" t="s">
        <v>30</v>
      </c>
    </row>
    <row r="22" spans="1:18" ht="21" customHeight="1" x14ac:dyDescent="0.5">
      <c r="A22" s="22" t="s">
        <v>47</v>
      </c>
      <c r="B22" s="26" t="s">
        <v>10</v>
      </c>
      <c r="C22" s="23">
        <f t="shared" si="0"/>
        <v>13348</v>
      </c>
      <c r="D22" s="51">
        <v>4735</v>
      </c>
      <c r="E22" s="51">
        <v>8613</v>
      </c>
      <c r="F22" s="24">
        <f>SUM(Table401[[#This Row],[LastYQ2Male]:[LastYQ2Female]])</f>
        <v>10348</v>
      </c>
      <c r="G22" s="47">
        <v>2188</v>
      </c>
      <c r="H22" s="47">
        <v>8160</v>
      </c>
      <c r="I22" s="24">
        <f>SUM(Table401[[#This Row],[LastYQ3Male]:[LastYQ3Female]])</f>
        <v>8165</v>
      </c>
      <c r="J22" s="47">
        <v>2852</v>
      </c>
      <c r="K22" s="47">
        <v>5313</v>
      </c>
      <c r="L22" s="24">
        <f>SUM(Table401[[#This Row],[LastYQ4Male]:[LastYQ4Female]])</f>
        <v>11171</v>
      </c>
      <c r="M22" s="47">
        <v>4158</v>
      </c>
      <c r="N22" s="47">
        <v>7013</v>
      </c>
      <c r="O22" s="24">
        <f>SUM(Table401[[#This Row],[ThisYQ1Male]:[ThisYQ1Female]])</f>
        <v>11278</v>
      </c>
      <c r="P22" s="49">
        <v>5633</v>
      </c>
      <c r="Q22" s="49">
        <v>5645</v>
      </c>
      <c r="R22" s="9" t="s">
        <v>29</v>
      </c>
    </row>
    <row r="23" spans="1:18" ht="22.5" customHeight="1" x14ac:dyDescent="0.5">
      <c r="A23" s="22" t="s">
        <v>49</v>
      </c>
      <c r="B23" s="9" t="s">
        <v>13</v>
      </c>
      <c r="C23" s="27">
        <f t="shared" si="0"/>
        <v>0</v>
      </c>
      <c r="D23" s="51">
        <v>0</v>
      </c>
      <c r="E23" s="51">
        <v>0</v>
      </c>
      <c r="F23" s="24">
        <f>SUM(Table401[[#This Row],[LastYQ2Male]:[LastYQ2Female]])</f>
        <v>0</v>
      </c>
      <c r="G23" s="47">
        <v>0</v>
      </c>
      <c r="H23" s="47">
        <v>0</v>
      </c>
      <c r="I23" s="24">
        <f>SUM(Table401[[#This Row],[LastYQ3Male]:[LastYQ3Female]])</f>
        <v>0</v>
      </c>
      <c r="J23" s="47">
        <v>0</v>
      </c>
      <c r="K23" s="47">
        <v>0</v>
      </c>
      <c r="L23" s="24">
        <f>SUM(Table401[[#This Row],[LastYQ4Male]:[LastYQ4Female]])</f>
        <v>0</v>
      </c>
      <c r="M23" s="47">
        <v>0</v>
      </c>
      <c r="N23" s="47">
        <v>0</v>
      </c>
      <c r="O23" s="24">
        <f>SUM(Table401[[#This Row],[ThisYQ1Male]:[ThisYQ1Female]])</f>
        <v>0</v>
      </c>
      <c r="P23" s="49">
        <v>0</v>
      </c>
      <c r="Q23" s="49">
        <v>0</v>
      </c>
      <c r="R23" s="25" t="s">
        <v>18</v>
      </c>
    </row>
    <row r="24" spans="1:18" ht="22.5" customHeight="1" x14ac:dyDescent="0.5">
      <c r="A24" s="22" t="s">
        <v>50</v>
      </c>
      <c r="B24" s="28" t="s">
        <v>2</v>
      </c>
      <c r="C24" s="29">
        <f t="shared" si="0"/>
        <v>656</v>
      </c>
      <c r="D24" s="52">
        <v>186</v>
      </c>
      <c r="E24" s="52">
        <v>470</v>
      </c>
      <c r="F24" s="30">
        <f>SUM(Table401[[#This Row],[LastYQ2Male]:[LastYQ2Female]])</f>
        <v>0</v>
      </c>
      <c r="G24" s="48">
        <v>0</v>
      </c>
      <c r="H24" s="48">
        <v>0</v>
      </c>
      <c r="I24" s="30">
        <f>SUM(Table401[[#This Row],[LastYQ3Male]:[LastYQ3Female]])</f>
        <v>0</v>
      </c>
      <c r="J24" s="48">
        <v>0</v>
      </c>
      <c r="K24" s="48">
        <v>0</v>
      </c>
      <c r="L24" s="30">
        <f>SUM(Table401[[#This Row],[LastYQ4Male]:[LastYQ4Female]])</f>
        <v>0</v>
      </c>
      <c r="M24" s="48">
        <v>0</v>
      </c>
      <c r="N24" s="48">
        <v>0</v>
      </c>
      <c r="O24" s="30">
        <f>SUM(Table401[[#This Row],[ThisYQ1Male]:[ThisYQ1Female]])</f>
        <v>0</v>
      </c>
      <c r="P24" s="48">
        <v>0</v>
      </c>
      <c r="Q24" s="50">
        <v>0</v>
      </c>
      <c r="R24" s="31" t="s">
        <v>3</v>
      </c>
    </row>
    <row r="25" spans="1:18" ht="15" customHeight="1" x14ac:dyDescent="0.5">
      <c r="A25" s="16"/>
      <c r="C25" s="11"/>
      <c r="E25" s="17"/>
      <c r="F25" s="8"/>
      <c r="G25" s="8"/>
      <c r="H25" s="10"/>
      <c r="I25" s="12"/>
      <c r="J25" s="11"/>
      <c r="K25" s="8"/>
      <c r="L25" s="8"/>
      <c r="M25" s="8"/>
    </row>
    <row r="26" spans="1:18" x14ac:dyDescent="0.5">
      <c r="A26" s="13"/>
      <c r="B26" s="41" t="s">
        <v>64</v>
      </c>
      <c r="C26" s="43"/>
      <c r="D26" s="40"/>
      <c r="E26" s="43"/>
      <c r="F26" s="45"/>
      <c r="G26" s="46"/>
      <c r="H26" s="41"/>
      <c r="I26" s="44"/>
      <c r="J26" s="42"/>
      <c r="K26" s="8"/>
      <c r="L26" s="8"/>
      <c r="M26" s="8"/>
      <c r="R26" s="13">
        <v>1</v>
      </c>
    </row>
    <row r="27" spans="1:18" x14ac:dyDescent="0.5">
      <c r="B27" s="41" t="s">
        <v>63</v>
      </c>
      <c r="C27" s="40"/>
      <c r="D27" s="40"/>
      <c r="E27" s="40"/>
      <c r="F27" s="40"/>
      <c r="G27" s="40"/>
      <c r="H27" s="40"/>
      <c r="I27" s="40"/>
      <c r="J27" s="40"/>
      <c r="R27" s="13">
        <v>118</v>
      </c>
    </row>
    <row r="28" spans="1:18" x14ac:dyDescent="0.5">
      <c r="B28" s="10"/>
      <c r="R28" s="13">
        <v>17</v>
      </c>
    </row>
  </sheetData>
  <mergeCells count="24">
    <mergeCell ref="O4:Q4"/>
    <mergeCell ref="O5:Q6"/>
    <mergeCell ref="C7:C8"/>
    <mergeCell ref="D7:D8"/>
    <mergeCell ref="E7:E8"/>
    <mergeCell ref="F7:F8"/>
    <mergeCell ref="G7:G8"/>
    <mergeCell ref="Q7:Q8"/>
    <mergeCell ref="B4:B8"/>
    <mergeCell ref="R4:R8"/>
    <mergeCell ref="C5:E6"/>
    <mergeCell ref="F5:H6"/>
    <mergeCell ref="I5:K6"/>
    <mergeCell ref="L5:N6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C4:N4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SPB0206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2018-06-19T07:10:42Z</cp:lastPrinted>
  <dcterms:created xsi:type="dcterms:W3CDTF">2004-08-16T17:13:42Z</dcterms:created>
  <dcterms:modified xsi:type="dcterms:W3CDTF">2018-07-19T10:21:56Z</dcterms:modified>
</cp:coreProperties>
</file>