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38" yWindow="376" windowWidth="7263" windowHeight="3882"/>
  </bookViews>
  <sheets>
    <sheet name="ตาราง6" sheetId="6" r:id="rId1"/>
  </sheets>
  <calcPr calcId="145621"/>
</workbook>
</file>

<file path=xl/calcChain.xml><?xml version="1.0" encoding="utf-8"?>
<calcChain xmlns="http://schemas.openxmlformats.org/spreadsheetml/2006/main">
  <c r="B19" i="6"/>
  <c r="B18"/>
  <c r="B20"/>
  <c r="B21"/>
  <c r="B22"/>
  <c r="B23"/>
  <c r="B24"/>
  <c r="B25"/>
  <c r="B17"/>
  <c r="B9"/>
  <c r="B8"/>
  <c r="B10"/>
  <c r="B11"/>
  <c r="B12"/>
  <c r="B13"/>
  <c r="B14"/>
  <c r="B15"/>
  <c r="B7"/>
  <c r="F17"/>
  <c r="F7"/>
  <c r="E17" l="1"/>
  <c r="E7"/>
  <c r="D22" l="1"/>
  <c r="D18"/>
  <c r="D25"/>
  <c r="D24"/>
  <c r="D23"/>
  <c r="D21"/>
  <c r="D20"/>
  <c r="D19"/>
  <c r="D17" l="1"/>
  <c r="C17" l="1"/>
  <c r="C7"/>
</calcChain>
</file>

<file path=xl/sharedStrings.xml><?xml version="1.0" encoding="utf-8"?>
<sst xmlns="http://schemas.openxmlformats.org/spreadsheetml/2006/main" count="33" uniqueCount="24">
  <si>
    <t>-</t>
  </si>
  <si>
    <t>ยอดรวม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</si>
  <si>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</si>
  <si>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</si>
  <si>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</si>
  <si>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</si>
  <si>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</si>
  <si>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</si>
  <si>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</si>
  <si>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</si>
  <si>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</si>
  <si>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ไตรมาส 1</t>
  </si>
  <si>
    <t>ไตรมาส 2</t>
  </si>
  <si>
    <t>ไตรมาส 3</t>
  </si>
  <si>
    <t>ไตรมาส 4</t>
  </si>
  <si>
    <t>หมายเหตุ : -- มีจำนวนเล็กน้อย</t>
  </si>
  <si>
    <t xml:space="preserve"> --</t>
  </si>
  <si>
    <t>ร้อยละ</t>
  </si>
  <si>
    <t>จำนวน</t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</si>
  <si>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</si>
  <si>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-</t>
  </si>
  <si>
    <t>ปี 2560</t>
  </si>
  <si>
    <t>เฉลี่ย</t>
  </si>
  <si>
    <t xml:space="preserve">             รายไตรมาส พ.ศ. 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</si>
</sst>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7" fillId="0" borderId="2" xfId="0" applyFont="1" applyBorder="1" applyAlignment="1">
      <alignment horizontal="right"/>
    </xf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0" fontId="6" fillId="0" borderId="2" xfId="0" applyFont="1" applyBorder="1"/>
    <xf numFmtId="0" fontId="7" fillId="0" borderId="0" xfId="0" applyFont="1" applyAlignment="1">
      <alignment horizontal="center"/>
    </xf>
    <xf numFmtId="0" fontId="4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vertical="center"/>
    </xf>
    <xf numFmtId="17" fontId="8" fillId="0" borderId="0" xfId="1" quotePrefix="1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89" fontId="6" fillId="0" borderId="0" xfId="6" applyNumberFormat="1" applyFont="1"/>
    <xf numFmtId="189" fontId="6" fillId="0" borderId="0" xfId="6" applyNumberFormat="1" applyFont="1" applyAlignment="1">
      <alignment horizontal="right"/>
    </xf>
    <xf numFmtId="189" fontId="7" fillId="0" borderId="0" xfId="0" applyNumberFormat="1" applyFont="1"/>
    <xf numFmtId="189" fontId="7" fillId="0" borderId="0" xfId="6" applyNumberFormat="1" applyFont="1"/>
    <xf numFmtId="189" fontId="7" fillId="0" borderId="0" xfId="6" applyNumberFormat="1" applyFont="1" applyAlignment="1">
      <alignment horizontal="right"/>
    </xf>
    <xf numFmtId="189" fontId="6" fillId="0" borderId="0" xfId="0" applyNumberFormat="1" applyFont="1"/>
    <xf numFmtId="189" fontId="1" fillId="0" borderId="0" xfId="0" applyNumberFormat="1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4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F30"/>
  <sheetViews>
    <sheetView tabSelected="1" view="pageLayout" workbookViewId="0">
      <selection activeCell="D14" sqref="D14"/>
    </sheetView>
  </sheetViews>
  <sheetFormatPr defaultColWidth="9.09765625" defaultRowHeight="21.3"/>
  <cols>
    <col min="1" max="1" width="31.09765625" style="1" customWidth="1"/>
    <col min="2" max="6" width="11.59765625" style="1" customWidth="1"/>
    <col min="7" max="16384" width="9.09765625" style="1"/>
  </cols>
  <sheetData>
    <row r="1" spans="1:6">
      <c r="A1" s="3" t="s">
        <v>19</v>
      </c>
    </row>
    <row r="2" spans="1:6">
      <c r="A2" s="3" t="s">
        <v>23</v>
      </c>
    </row>
    <row r="3" spans="1:6" ht="11.3" customHeight="1"/>
    <row r="4" spans="1:6" s="2" customFormat="1" ht="18.2">
      <c r="A4" s="27" t="s">
        <v>2</v>
      </c>
      <c r="B4" s="24" t="s">
        <v>22</v>
      </c>
      <c r="C4" s="23" t="s">
        <v>21</v>
      </c>
      <c r="D4" s="23"/>
      <c r="E4" s="23"/>
      <c r="F4" s="23"/>
    </row>
    <row r="5" spans="1:6" s="2" customFormat="1" ht="18.2">
      <c r="A5" s="28"/>
      <c r="B5" s="25"/>
      <c r="C5" s="4" t="s">
        <v>11</v>
      </c>
      <c r="D5" s="4" t="s">
        <v>12</v>
      </c>
      <c r="E5" s="4" t="s">
        <v>13</v>
      </c>
      <c r="F5" s="4" t="s">
        <v>14</v>
      </c>
    </row>
    <row r="6" spans="1:6" s="2" customFormat="1" ht="18.2">
      <c r="A6" s="10"/>
      <c r="B6" s="26" t="s">
        <v>18</v>
      </c>
      <c r="C6" s="26"/>
      <c r="D6" s="26"/>
      <c r="E6" s="26"/>
      <c r="F6" s="26"/>
    </row>
    <row r="7" spans="1:6" s="2" customFormat="1" ht="18.2">
      <c r="A7" s="9" t="s">
        <v>1</v>
      </c>
      <c r="B7" s="17">
        <f>AVERAGE(C7:F7)</f>
        <v>318906.60749999998</v>
      </c>
      <c r="C7" s="17">
        <f>SUM(C8:C15)</f>
        <v>324208.98</v>
      </c>
      <c r="D7" s="18">
        <v>313865</v>
      </c>
      <c r="E7" s="17">
        <f>SUM(E8:E15)</f>
        <v>315507.90000000002</v>
      </c>
      <c r="F7" s="19">
        <f>SUM(F8:F15)</f>
        <v>322044.55</v>
      </c>
    </row>
    <row r="8" spans="1:6" s="2" customFormat="1" ht="18.2">
      <c r="A8" s="11" t="s">
        <v>3</v>
      </c>
      <c r="B8" s="20">
        <f t="shared" ref="B8:B15" si="0">AVERAGE(C8:F8)</f>
        <v>1276.1349999999998</v>
      </c>
      <c r="C8" s="15">
        <v>2042.78</v>
      </c>
      <c r="D8" s="15">
        <v>1996</v>
      </c>
      <c r="E8" s="16">
        <v>968.03</v>
      </c>
      <c r="F8" s="16">
        <v>97.73</v>
      </c>
    </row>
    <row r="9" spans="1:6" s="2" customFormat="1" ht="18.2">
      <c r="A9" s="11" t="s">
        <v>4</v>
      </c>
      <c r="B9" s="20">
        <f>(F9+D9+C9)/4</f>
        <v>267.26</v>
      </c>
      <c r="C9" s="15">
        <v>364.76</v>
      </c>
      <c r="D9" s="15">
        <v>412</v>
      </c>
      <c r="E9" s="16" t="s">
        <v>0</v>
      </c>
      <c r="F9" s="16">
        <v>292.27999999999997</v>
      </c>
    </row>
    <row r="10" spans="1:6" s="2" customFormat="1" ht="18.2">
      <c r="A10" s="12" t="s">
        <v>5</v>
      </c>
      <c r="B10" s="20">
        <f t="shared" si="0"/>
        <v>2343.8199999999997</v>
      </c>
      <c r="C10" s="15">
        <v>2580.64</v>
      </c>
      <c r="D10" s="15">
        <v>3503</v>
      </c>
      <c r="E10" s="16">
        <v>2139.65</v>
      </c>
      <c r="F10" s="16">
        <v>1151.99</v>
      </c>
    </row>
    <row r="11" spans="1:6" s="2" customFormat="1" ht="18.2">
      <c r="A11" s="11" t="s">
        <v>6</v>
      </c>
      <c r="B11" s="20">
        <f t="shared" si="0"/>
        <v>6570.23</v>
      </c>
      <c r="C11" s="15">
        <v>9539.7099999999991</v>
      </c>
      <c r="D11" s="15">
        <v>7239</v>
      </c>
      <c r="E11" s="16">
        <v>5587.24</v>
      </c>
      <c r="F11" s="16">
        <v>3914.97</v>
      </c>
    </row>
    <row r="12" spans="1:6" s="2" customFormat="1" ht="18.2">
      <c r="A12" s="11" t="s">
        <v>7</v>
      </c>
      <c r="B12" s="20">
        <f t="shared" si="0"/>
        <v>7470.2574999999997</v>
      </c>
      <c r="C12" s="15">
        <v>7971.05</v>
      </c>
      <c r="D12" s="15">
        <v>7943</v>
      </c>
      <c r="E12" s="16">
        <v>6961.06</v>
      </c>
      <c r="F12" s="16">
        <v>7005.92</v>
      </c>
    </row>
    <row r="13" spans="1:6" s="2" customFormat="1" ht="18.2">
      <c r="A13" s="11" t="s">
        <v>8</v>
      </c>
      <c r="B13" s="20">
        <f t="shared" si="0"/>
        <v>32333.759999999998</v>
      </c>
      <c r="C13" s="15">
        <v>30814.06</v>
      </c>
      <c r="D13" s="15">
        <v>32479</v>
      </c>
      <c r="E13" s="16">
        <v>34993.47</v>
      </c>
      <c r="F13" s="16">
        <v>31048.51</v>
      </c>
    </row>
    <row r="14" spans="1:6" s="2" customFormat="1" ht="18.2">
      <c r="A14" s="11" t="s">
        <v>9</v>
      </c>
      <c r="B14" s="20">
        <f t="shared" si="0"/>
        <v>207610.37000000002</v>
      </c>
      <c r="C14" s="15">
        <v>204904.67</v>
      </c>
      <c r="D14" s="15">
        <v>211047</v>
      </c>
      <c r="E14" s="16">
        <v>204218.95</v>
      </c>
      <c r="F14" s="16">
        <v>210270.86</v>
      </c>
    </row>
    <row r="15" spans="1:6" s="2" customFormat="1" ht="18.2">
      <c r="A15" s="11" t="s">
        <v>10</v>
      </c>
      <c r="B15" s="20">
        <f t="shared" si="0"/>
        <v>61034.774999999994</v>
      </c>
      <c r="C15" s="15">
        <v>65991.31</v>
      </c>
      <c r="D15" s="15">
        <v>49246</v>
      </c>
      <c r="E15" s="16">
        <v>60639.5</v>
      </c>
      <c r="F15" s="16">
        <v>68262.289999999994</v>
      </c>
    </row>
    <row r="16" spans="1:6" s="2" customFormat="1" ht="18.2">
      <c r="B16" s="22" t="s">
        <v>17</v>
      </c>
      <c r="C16" s="22"/>
      <c r="D16" s="22"/>
      <c r="E16" s="22"/>
      <c r="F16" s="22"/>
    </row>
    <row r="17" spans="1:6" s="2" customFormat="1" ht="18.2">
      <c r="A17" s="9" t="s">
        <v>1</v>
      </c>
      <c r="B17" s="5">
        <f>AVERAGE(C17:F17)</f>
        <v>99.992413316728999</v>
      </c>
      <c r="C17" s="5">
        <f>SUM(C18:C25)</f>
        <v>100</v>
      </c>
      <c r="D17" s="5">
        <f>SUM(D18:D25)</f>
        <v>99.999999999999986</v>
      </c>
      <c r="E17" s="5">
        <f>SUM(E18:E25)</f>
        <v>100</v>
      </c>
      <c r="F17" s="5">
        <f>SUM(F18:F25)</f>
        <v>99.969653266916026</v>
      </c>
    </row>
    <row r="18" spans="1:6" s="2" customFormat="1" ht="18.2">
      <c r="A18" s="11" t="s">
        <v>3</v>
      </c>
      <c r="B18" s="7">
        <f>(E18+D18+C18)/3</f>
        <v>0.52427995418212237</v>
      </c>
      <c r="C18" s="7">
        <v>0.6300812519135035</v>
      </c>
      <c r="D18" s="7">
        <f>D8/D7*100</f>
        <v>0.63594220445095817</v>
      </c>
      <c r="E18" s="6">
        <v>0.30681640618190542</v>
      </c>
      <c r="F18" s="13" t="s">
        <v>16</v>
      </c>
    </row>
    <row r="19" spans="1:6" s="2" customFormat="1" ht="18.2">
      <c r="A19" s="11" t="s">
        <v>4</v>
      </c>
      <c r="B19" s="7">
        <f>(F19+D19+C19)/3</f>
        <v>0.11151064549429925</v>
      </c>
      <c r="C19" s="7">
        <v>0.11250767946032833</v>
      </c>
      <c r="D19" s="7">
        <f>D9/D7*100</f>
        <v>0.13126662737164069</v>
      </c>
      <c r="E19" s="6" t="s">
        <v>20</v>
      </c>
      <c r="F19" s="7">
        <v>9.0757629650928734E-2</v>
      </c>
    </row>
    <row r="20" spans="1:6" s="2" customFormat="1" ht="18.2">
      <c r="A20" s="12" t="s">
        <v>5</v>
      </c>
      <c r="B20" s="7">
        <f t="shared" ref="B20:B25" si="1">AVERAGE(C20:F20)</f>
        <v>0.73698431366900041</v>
      </c>
      <c r="C20" s="7">
        <v>0.79598041978972944</v>
      </c>
      <c r="D20" s="7">
        <f>D10/D7*100</f>
        <v>1.1160849409778089</v>
      </c>
      <c r="E20" s="6">
        <v>0.67816051515667275</v>
      </c>
      <c r="F20" s="7">
        <v>0.35771137875179071</v>
      </c>
    </row>
    <row r="21" spans="1:6" s="2" customFormat="1" ht="18.2">
      <c r="A21" s="11" t="s">
        <v>6</v>
      </c>
      <c r="B21" s="7">
        <f t="shared" si="1"/>
        <v>2.0588488347620579</v>
      </c>
      <c r="C21" s="7">
        <v>2.9424570534721153</v>
      </c>
      <c r="D21" s="7">
        <f>D11/D7*100</f>
        <v>2.3064056202507448</v>
      </c>
      <c r="E21" s="6">
        <v>1.7708716643862163</v>
      </c>
      <c r="F21" s="7">
        <v>1.2156610009391557</v>
      </c>
    </row>
    <row r="22" spans="1:6" s="2" customFormat="1" ht="18.2">
      <c r="A22" s="11" t="s">
        <v>7</v>
      </c>
      <c r="B22" s="7">
        <f t="shared" si="1"/>
        <v>2.3427685436373791</v>
      </c>
      <c r="C22" s="7">
        <v>2.4586148107310293</v>
      </c>
      <c r="D22" s="7">
        <f>D12/D7*100</f>
        <v>2.5307058767304413</v>
      </c>
      <c r="E22" s="6">
        <v>2.2063029166623083</v>
      </c>
      <c r="F22" s="7">
        <v>2.1754505704257379</v>
      </c>
    </row>
    <row r="23" spans="1:6" s="2" customFormat="1" ht="18.2">
      <c r="A23" s="11" t="s">
        <v>8</v>
      </c>
      <c r="B23" s="7">
        <f t="shared" si="1"/>
        <v>10.146169266554107</v>
      </c>
      <c r="C23" s="7">
        <v>9.50438201927658</v>
      </c>
      <c r="D23" s="7">
        <f>D13/D7*100</f>
        <v>10.348079588358052</v>
      </c>
      <c r="E23" s="6">
        <v>11.091154928291811</v>
      </c>
      <c r="F23" s="7">
        <v>9.6410605302899857</v>
      </c>
    </row>
    <row r="24" spans="1:6" s="2" customFormat="1" ht="18.2">
      <c r="A24" s="11" t="s">
        <v>9</v>
      </c>
      <c r="B24" s="7">
        <f t="shared" si="1"/>
        <v>65.115567733497414</v>
      </c>
      <c r="C24" s="7">
        <v>63.201417184681318</v>
      </c>
      <c r="D24" s="7">
        <f>D14/D7*100</f>
        <v>67.241329871122929</v>
      </c>
      <c r="E24" s="6">
        <v>64.727048039050686</v>
      </c>
      <c r="F24" s="7">
        <v>65.292475839134681</v>
      </c>
    </row>
    <row r="25" spans="1:6" s="2" customFormat="1" ht="18.2">
      <c r="A25" s="11" t="s">
        <v>10</v>
      </c>
      <c r="B25" s="7">
        <f t="shared" si="1"/>
        <v>19.115231674851742</v>
      </c>
      <c r="C25" s="7">
        <v>20.354559580675403</v>
      </c>
      <c r="D25" s="7">
        <f>D15/D7*100</f>
        <v>15.69018527073742</v>
      </c>
      <c r="E25" s="6">
        <v>19.219645530270398</v>
      </c>
      <c r="F25" s="7">
        <v>21.196536317723741</v>
      </c>
    </row>
    <row r="26" spans="1:6" s="2" customFormat="1" ht="9.25" customHeight="1">
      <c r="A26" s="8"/>
      <c r="B26" s="8"/>
      <c r="C26" s="8"/>
      <c r="D26" s="8"/>
      <c r="E26" s="8"/>
      <c r="F26" s="8"/>
    </row>
    <row r="27" spans="1:6">
      <c r="A27" s="14" t="s">
        <v>15</v>
      </c>
      <c r="B27" s="2"/>
      <c r="C27" s="2"/>
    </row>
    <row r="30" spans="1:6">
      <c r="B30" s="21"/>
    </row>
  </sheetData>
  <mergeCells count="5">
    <mergeCell ref="A4:A5"/>
    <mergeCell ref="B4:B5"/>
    <mergeCell ref="C4:F4"/>
    <mergeCell ref="B6:F6"/>
    <mergeCell ref="B16:F16"/>
  </mergeCells>
  <pageMargins left="0.19685039370078741" right="0.27559055118110237" top="0.86614173228346458" bottom="0.55118110236220474" header="0.31496062992125984" footer="0.31496062992125984"/>
  <pageSetup paperSize="9" orientation="portrait" r:id="rId1"/>
  <headerFooter>
    <oddHeader>&amp;R&amp;"TH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2017-10-10T07:36:49Z</cp:lastPrinted>
  <dcterms:created xsi:type="dcterms:W3CDTF">2014-02-26T23:21:30Z</dcterms:created>
  <dcterms:modified xsi:type="dcterms:W3CDTF">2018-01-05T07:15:06Z</dcterms:modified>
</cp:coreProperties>
</file>