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65" yWindow="-120" windowWidth="9765" windowHeight="11640" tabRatio="729"/>
  </bookViews>
  <sheets>
    <sheet name="ตร7" sheetId="9" r:id="rId1"/>
  </sheets>
  <calcPr calcId="144525"/>
</workbook>
</file>

<file path=xl/calcChain.xml><?xml version="1.0" encoding="utf-8"?>
<calcChain xmlns="http://schemas.openxmlformats.org/spreadsheetml/2006/main">
  <c r="D16" i="9" l="1"/>
  <c r="D17" i="9"/>
  <c r="D18" i="9"/>
  <c r="D19" i="9"/>
  <c r="D20" i="9"/>
  <c r="D21" i="9"/>
  <c r="D22" i="9"/>
  <c r="C16" i="9"/>
  <c r="C17" i="9"/>
  <c r="C18" i="9"/>
  <c r="C19" i="9"/>
  <c r="C20" i="9"/>
  <c r="C21" i="9"/>
  <c r="C22" i="9"/>
  <c r="B16" i="9"/>
  <c r="B17" i="9"/>
  <c r="B18" i="9"/>
  <c r="B19" i="9"/>
  <c r="B20" i="9"/>
  <c r="B21" i="9"/>
  <c r="B22" i="9"/>
  <c r="F18" i="9"/>
  <c r="B15" i="9"/>
  <c r="F16" i="9" l="1"/>
  <c r="F19" i="9"/>
  <c r="E16" i="9"/>
  <c r="C15" i="9"/>
  <c r="D15" i="9"/>
  <c r="F15" i="9" s="1"/>
  <c r="E19" i="9"/>
  <c r="F4" i="9"/>
  <c r="F5" i="9"/>
  <c r="F6" i="9"/>
  <c r="E6" i="9"/>
  <c r="E7" i="9"/>
  <c r="E8" i="9"/>
  <c r="E9" i="9"/>
  <c r="E4" i="9"/>
  <c r="E17" i="9" l="1"/>
  <c r="F17" i="9"/>
  <c r="F20" i="9" s="1"/>
  <c r="E10" i="9"/>
  <c r="E18" i="9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<sst xmlns="http://schemas.openxmlformats.org/spreadsheetml/2006/main" count="27" uniqueCount="18">
  <si>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</si>
  <si>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</si>
  <si>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</si>
  <si>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</si>
  <si>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</si>
  <si>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</si>
  <si>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</si>
  <si>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</si>
  <si>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</si>
  <si>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</si>
  <si>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</si>
  <si>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</si>
  <si>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7 จำนวนและร้อยละของผู้มีงานทำ จำแนกตามชั่วโมงทำงานต่อสัปดาห์ และเพศ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</si>
  <si>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</si>
  <si>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ชั่วโมงทำงาน</t>
  </si>
  <si>
    <t>2.  1-9 ชั่วโมง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</si>
  <si>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</si>
  <si>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ไตรมาสที่ 1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</si>
</sst>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0.0_ ;\-0.0\ "/>
  </numFmts>
  <fonts count="23" x14ac:knownFonts="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indexed="9"/>
      <name val="TH SarabunPSK"/>
      <family val="2"/>
    </font>
    <font>
      <vertAlign val="superscript"/>
      <sz val="15"/>
      <name val="TH SarabunPSK"/>
      <family val="2"/>
    </font>
    <font>
      <sz val="15"/>
      <color indexed="9"/>
      <name val="TH SarabunPSK"/>
      <family val="2"/>
    </font>
    <font>
      <sz val="14"/>
      <color indexed="10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5"/>
      <color indexed="10"/>
      <name val="TH SarabunPSK"/>
      <family val="2"/>
    </font>
    <font>
      <sz val="15"/>
      <color indexed="1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0" fillId="0" borderId="0"/>
    <xf numFmtId="0" fontId="2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/>
    <xf numFmtId="0" fontId="10" fillId="0" borderId="0" xfId="0" applyFont="1" applyFill="1"/>
    <xf numFmtId="187" fontId="12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87" fontId="14" fillId="0" borderId="0" xfId="0" applyNumberFormat="1" applyFont="1" applyFill="1" applyAlignment="1">
      <alignment vertical="center"/>
    </xf>
    <xf numFmtId="189" fontId="12" fillId="0" borderId="0" xfId="1" applyNumberFormat="1" applyFont="1" applyFill="1" applyAlignment="1">
      <alignment vertical="center"/>
    </xf>
    <xf numFmtId="0" fontId="14" fillId="0" borderId="0" xfId="0" applyFont="1" applyFill="1"/>
    <xf numFmtId="0" fontId="15" fillId="0" borderId="0" xfId="0" applyFont="1" applyFill="1" applyAlignment="1">
      <alignment vertical="center"/>
    </xf>
    <xf numFmtId="189" fontId="12" fillId="0" borderId="0" xfId="0" applyNumberFormat="1" applyFont="1" applyFill="1" applyAlignment="1">
      <alignment vertical="center"/>
    </xf>
    <xf numFmtId="188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/>
    <xf numFmtId="43" fontId="14" fillId="0" borderId="0" xfId="1" applyFont="1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187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187" fontId="19" fillId="0" borderId="0" xfId="0" applyNumberFormat="1" applyFont="1" applyFill="1" applyAlignment="1">
      <alignment vertical="center"/>
    </xf>
    <xf numFmtId="0" fontId="19" fillId="0" borderId="0" xfId="0" applyFont="1" applyFill="1"/>
    <xf numFmtId="0" fontId="13" fillId="0" borderId="0" xfId="0" applyFont="1" applyFill="1"/>
    <xf numFmtId="0" fontId="10" fillId="0" borderId="0" xfId="0" applyFont="1" applyFill="1" applyBorder="1" applyAlignment="1">
      <alignment horizontal="center" vertical="center"/>
    </xf>
    <xf numFmtId="187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7" fontId="11" fillId="0" borderId="0" xfId="0" applyNumberFormat="1" applyFont="1" applyFill="1" applyBorder="1" applyAlignment="1">
      <alignment horizontal="left" vertical="center"/>
    </xf>
    <xf numFmtId="187" fontId="5" fillId="0" borderId="0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190" fontId="10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190" fontId="11" fillId="0" borderId="0" xfId="1" applyNumberFormat="1" applyFont="1" applyFill="1" applyBorder="1" applyAlignment="1">
      <alignment horizontal="right" vertical="center" wrapText="1"/>
    </xf>
    <xf numFmtId="190" fontId="11" fillId="0" borderId="0" xfId="1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90" fontId="11" fillId="0" borderId="1" xfId="1" applyNumberFormat="1" applyFont="1" applyFill="1" applyBorder="1" applyAlignment="1">
      <alignment horizontal="right" vertical="center" wrapText="1"/>
    </xf>
    <xf numFmtId="190" fontId="11" fillId="0" borderId="1" xfId="1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right"/>
    </xf>
  </cellXfs>
  <cellStyles count="8">
    <cellStyle name="Comma" xfId="1" builtinId="3"/>
    <cellStyle name="Comma 2" xfId="5"/>
    <cellStyle name="Normal" xfId="0" builtinId="0"/>
    <cellStyle name="Normal 2" xfId="4"/>
    <cellStyle name="Normal 3" xfId="3"/>
    <cellStyle name="เครื่องหมายจุลภาค 2" xfId="6"/>
    <cellStyle name="ปกติ 2" xfId="2"/>
    <cellStyle name="เปอร์เซ็นต์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4"/>
  <sheetViews>
    <sheetView tabSelected="1" topLeftCell="A16" zoomScale="80" zoomScaleNormal="80" workbookViewId="0">
      <selection activeCell="H6" sqref="H6"/>
    </sheetView>
  </sheetViews>
  <sheetFormatPr defaultRowHeight="30.75" customHeight="1" x14ac:dyDescent="0.35"/>
  <cols>
    <col min="1" max="1" width="34.42578125" style="6" customWidth="1"/>
    <col min="2" max="4" width="18.5703125" style="6" customWidth="1"/>
    <col min="5" max="5" width="11.140625" style="7" bestFit="1" customWidth="1"/>
    <col min="6" max="6" width="9.140625" style="7"/>
    <col min="7" max="7" width="11.140625" style="26" customWidth="1"/>
    <col min="8" max="16384" width="9.140625" style="6"/>
  </cols>
  <sheetData>
    <row r="1" spans="1:7" s="1" customFormat="1" ht="36.75" customHeight="1" x14ac:dyDescent="0.35">
      <c r="A1" s="8" t="s">
        <v>12</v>
      </c>
      <c r="B1" s="6"/>
      <c r="C1" s="6"/>
      <c r="D1" s="6"/>
      <c r="E1" s="5"/>
      <c r="F1" s="5"/>
      <c r="G1" s="25"/>
    </row>
    <row r="2" spans="1:7" s="12" customFormat="1" ht="27" customHeight="1" x14ac:dyDescent="0.3">
      <c r="A2" s="39" t="s">
        <v>14</v>
      </c>
      <c r="B2" s="40" t="s">
        <v>0</v>
      </c>
      <c r="C2" s="40" t="s">
        <v>1</v>
      </c>
      <c r="D2" s="40" t="s">
        <v>2</v>
      </c>
      <c r="E2" s="11"/>
      <c r="F2" s="11"/>
      <c r="G2" s="27"/>
    </row>
    <row r="3" spans="1:7" s="12" customFormat="1" ht="24.75" customHeight="1" x14ac:dyDescent="0.3">
      <c r="A3" s="35"/>
      <c r="B3" s="47" t="s">
        <v>3</v>
      </c>
      <c r="C3" s="47"/>
      <c r="D3" s="47"/>
      <c r="E3" s="11"/>
      <c r="F3" s="11"/>
      <c r="G3" s="27"/>
    </row>
    <row r="4" spans="1:7" s="14" customFormat="1" ht="27.75" customHeight="1" x14ac:dyDescent="0.3">
      <c r="A4" s="34" t="s">
        <v>4</v>
      </c>
      <c r="B4" s="51">
        <v>272864.24</v>
      </c>
      <c r="C4" s="51">
        <v>147592.07999999999</v>
      </c>
      <c r="D4" s="51">
        <v>125272.16</v>
      </c>
      <c r="E4" s="13">
        <f>SUM(C5:C12)</f>
        <v>147592.08000000002</v>
      </c>
      <c r="F4" s="13">
        <f>SUM(D5:D12)</f>
        <v>125272.16</v>
      </c>
      <c r="G4" s="28"/>
    </row>
    <row r="5" spans="1:7" s="9" customFormat="1" ht="30.75" customHeight="1" x14ac:dyDescent="0.3">
      <c r="A5" s="36" t="s">
        <v>13</v>
      </c>
      <c r="B5" s="50">
        <v>7401.01</v>
      </c>
      <c r="C5" s="50">
        <v>5246.69</v>
      </c>
      <c r="D5" s="50">
        <v>2154.3200000000002</v>
      </c>
      <c r="E5" s="13"/>
      <c r="F5" s="13">
        <f>D5</f>
        <v>2154.3200000000002</v>
      </c>
      <c r="G5" s="30"/>
    </row>
    <row r="6" spans="1:7" s="9" customFormat="1" ht="30.75" customHeight="1" x14ac:dyDescent="0.3">
      <c r="A6" s="36" t="s">
        <v>15</v>
      </c>
      <c r="B6" s="50">
        <v>3646.81</v>
      </c>
      <c r="C6" s="50">
        <v>1545.04</v>
      </c>
      <c r="D6" s="50">
        <v>2101.77</v>
      </c>
      <c r="E6" s="13">
        <f>C6</f>
        <v>1545.04</v>
      </c>
      <c r="F6" s="13">
        <f>D6</f>
        <v>2101.77</v>
      </c>
      <c r="G6" s="31"/>
    </row>
    <row r="7" spans="1:7" s="9" customFormat="1" ht="30.75" customHeight="1" x14ac:dyDescent="0.3">
      <c r="A7" s="37" t="s">
        <v>6</v>
      </c>
      <c r="B7" s="50">
        <v>31284.43</v>
      </c>
      <c r="C7" s="50">
        <v>15588.18</v>
      </c>
      <c r="D7" s="50">
        <v>15696.25</v>
      </c>
      <c r="E7" s="13">
        <f>C7+C8+C9</f>
        <v>72731.22</v>
      </c>
    </row>
    <row r="8" spans="1:7" s="9" customFormat="1" ht="30.75" customHeight="1" x14ac:dyDescent="0.3">
      <c r="A8" s="36" t="s">
        <v>7</v>
      </c>
      <c r="B8" s="50">
        <v>81199.41</v>
      </c>
      <c r="C8" s="50">
        <v>46160.75</v>
      </c>
      <c r="D8" s="50">
        <v>35038.660000000003</v>
      </c>
      <c r="E8" s="16">
        <f>C10+C11</f>
        <v>48253.77</v>
      </c>
    </row>
    <row r="9" spans="1:7" s="9" customFormat="1" ht="30.75" customHeight="1" x14ac:dyDescent="0.3">
      <c r="A9" s="36" t="s">
        <v>8</v>
      </c>
      <c r="B9" s="50">
        <v>17027.830000000002</v>
      </c>
      <c r="C9" s="50">
        <v>10982.29</v>
      </c>
      <c r="D9" s="50">
        <v>6045.54</v>
      </c>
      <c r="E9" s="16">
        <f>C12</f>
        <v>19815.36</v>
      </c>
    </row>
    <row r="10" spans="1:7" s="10" customFormat="1" ht="30.75" customHeight="1" x14ac:dyDescent="0.3">
      <c r="A10" s="36" t="s">
        <v>9</v>
      </c>
      <c r="B10" s="50">
        <v>39014.36</v>
      </c>
      <c r="C10" s="50">
        <v>20485.169999999998</v>
      </c>
      <c r="D10" s="50">
        <v>18529.189999999999</v>
      </c>
      <c r="E10" s="13">
        <f>SUM(E5:E9)</f>
        <v>142345.39000000001</v>
      </c>
    </row>
    <row r="11" spans="1:7" s="10" customFormat="1" ht="30.75" customHeight="1" x14ac:dyDescent="0.3">
      <c r="A11" s="36" t="s">
        <v>10</v>
      </c>
      <c r="B11" s="50">
        <v>55217.32</v>
      </c>
      <c r="C11" s="50">
        <v>27768.6</v>
      </c>
      <c r="D11" s="50">
        <v>27448.720000000001</v>
      </c>
      <c r="E11" s="17"/>
    </row>
    <row r="12" spans="1:7" s="10" customFormat="1" ht="30.75" customHeight="1" x14ac:dyDescent="0.3">
      <c r="A12" s="36" t="s">
        <v>11</v>
      </c>
      <c r="B12" s="50">
        <v>38073.07</v>
      </c>
      <c r="C12" s="50">
        <v>19815.36</v>
      </c>
      <c r="D12" s="50">
        <v>18257.71</v>
      </c>
      <c r="E12" s="18"/>
      <c r="F12" s="18"/>
      <c r="G12" s="32"/>
    </row>
    <row r="13" spans="1:7" s="10" customFormat="1" ht="25.5" customHeight="1" x14ac:dyDescent="0.3">
      <c r="A13" s="38"/>
      <c r="B13" s="47" t="s">
        <v>5</v>
      </c>
      <c r="C13" s="47"/>
      <c r="D13" s="47"/>
      <c r="E13" s="18"/>
      <c r="F13" s="18"/>
      <c r="G13" s="32"/>
    </row>
    <row r="14" spans="1:7" s="14" customFormat="1" ht="30.75" customHeight="1" x14ac:dyDescent="0.5">
      <c r="A14" s="41" t="s">
        <v>4</v>
      </c>
      <c r="B14" s="42">
        <v>100</v>
      </c>
      <c r="C14" s="42">
        <v>100</v>
      </c>
      <c r="D14" s="42">
        <v>100</v>
      </c>
      <c r="E14" s="20"/>
      <c r="F14" s="15"/>
      <c r="G14" s="29"/>
    </row>
    <row r="15" spans="1:7" s="9" customFormat="1" ht="30.75" customHeight="1" x14ac:dyDescent="0.5">
      <c r="A15" s="43" t="s">
        <v>13</v>
      </c>
      <c r="B15" s="44">
        <f>B5/$B$4*100</f>
        <v>2.7123414926045277</v>
      </c>
      <c r="C15" s="45">
        <f t="shared" ref="C15:C22" si="0">C5/$C$4*100</f>
        <v>3.5548587701995933</v>
      </c>
      <c r="D15" s="45">
        <f>D5/$D$4*100</f>
        <v>1.7197117060965501</v>
      </c>
      <c r="E15" s="17"/>
      <c r="F15" s="17">
        <f>D15</f>
        <v>1.7197117060965501</v>
      </c>
      <c r="G15" s="30"/>
    </row>
    <row r="16" spans="1:7" s="9" customFormat="1" ht="30.75" customHeight="1" x14ac:dyDescent="0.5">
      <c r="A16" s="36" t="s">
        <v>15</v>
      </c>
      <c r="B16" s="44">
        <f t="shared" ref="B16:B22" si="1">B6/$B$4*100</f>
        <v>1.3364924623321841</v>
      </c>
      <c r="C16" s="45">
        <f t="shared" si="0"/>
        <v>1.0468312391830241</v>
      </c>
      <c r="D16" s="45">
        <f t="shared" ref="D16:D22" si="2">D6/$D$4*100</f>
        <v>1.6777630400880772</v>
      </c>
      <c r="E16" s="17">
        <f>C16</f>
        <v>1.0468312391830241</v>
      </c>
      <c r="F16" s="17">
        <f>D16</f>
        <v>1.6777630400880772</v>
      </c>
      <c r="G16" s="30"/>
    </row>
    <row r="17" spans="1:7" s="9" customFormat="1" ht="30.75" customHeight="1" x14ac:dyDescent="0.5">
      <c r="A17" s="37" t="s">
        <v>6</v>
      </c>
      <c r="B17" s="44">
        <f t="shared" si="1"/>
        <v>11.465199690512762</v>
      </c>
      <c r="C17" s="45">
        <f t="shared" si="0"/>
        <v>10.561664284425019</v>
      </c>
      <c r="D17" s="45">
        <f t="shared" si="2"/>
        <v>12.529719292778218</v>
      </c>
      <c r="E17" s="21">
        <f>E7*100/E4</f>
        <v>49.278538523205306</v>
      </c>
      <c r="F17" s="21" t="e">
        <f>#REF!*100/F4</f>
        <v>#REF!</v>
      </c>
      <c r="G17" s="30"/>
    </row>
    <row r="18" spans="1:7" s="9" customFormat="1" ht="30.75" customHeight="1" x14ac:dyDescent="0.5">
      <c r="A18" s="36" t="s">
        <v>7</v>
      </c>
      <c r="B18" s="44">
        <f t="shared" si="1"/>
        <v>29.758172049221255</v>
      </c>
      <c r="C18" s="45">
        <f t="shared" si="0"/>
        <v>31.275899086184033</v>
      </c>
      <c r="D18" s="45">
        <f t="shared" si="2"/>
        <v>27.970029414356713</v>
      </c>
      <c r="E18" s="21">
        <f>E8*100/E4</f>
        <v>32.694010410314696</v>
      </c>
      <c r="F18" s="21" t="e">
        <f>#REF!*100/F4</f>
        <v>#REF!</v>
      </c>
      <c r="G18" s="30"/>
    </row>
    <row r="19" spans="1:7" s="9" customFormat="1" ht="30.75" customHeight="1" x14ac:dyDescent="0.5">
      <c r="A19" s="36" t="s">
        <v>8</v>
      </c>
      <c r="B19" s="44">
        <f t="shared" si="1"/>
        <v>6.2404036527468758</v>
      </c>
      <c r="C19" s="45">
        <f t="shared" si="0"/>
        <v>7.4409751525962662</v>
      </c>
      <c r="D19" s="45">
        <f t="shared" si="2"/>
        <v>4.8259246108632592</v>
      </c>
      <c r="E19" s="22">
        <f>C22</f>
        <v>13.425761057097374</v>
      </c>
      <c r="F19" s="22">
        <f>D22</f>
        <v>14.574435373350312</v>
      </c>
      <c r="G19" s="30"/>
    </row>
    <row r="20" spans="1:7" s="10" customFormat="1" ht="30.75" customHeight="1" x14ac:dyDescent="0.3">
      <c r="A20" s="36" t="s">
        <v>9</v>
      </c>
      <c r="B20" s="44">
        <f t="shared" si="1"/>
        <v>14.298084644583694</v>
      </c>
      <c r="C20" s="45">
        <f t="shared" si="0"/>
        <v>13.879586221699702</v>
      </c>
      <c r="D20" s="45">
        <f t="shared" si="2"/>
        <v>14.791147530305215</v>
      </c>
      <c r="E20" s="23"/>
      <c r="F20" s="23" t="e">
        <f>SUM(F15:F19)</f>
        <v>#REF!</v>
      </c>
      <c r="G20" s="32"/>
    </row>
    <row r="21" spans="1:7" s="10" customFormat="1" ht="30.75" customHeight="1" x14ac:dyDescent="0.35">
      <c r="A21" s="36" t="s">
        <v>10</v>
      </c>
      <c r="B21" s="44">
        <f t="shared" si="1"/>
        <v>20.236187783346033</v>
      </c>
      <c r="C21" s="45">
        <f t="shared" si="0"/>
        <v>18.814424188615</v>
      </c>
      <c r="D21" s="45">
        <f t="shared" si="2"/>
        <v>21.911269032161655</v>
      </c>
      <c r="E21" s="24"/>
      <c r="F21" s="7"/>
      <c r="G21" s="32"/>
    </row>
    <row r="22" spans="1:7" s="10" customFormat="1" ht="30.75" customHeight="1" x14ac:dyDescent="0.35">
      <c r="A22" s="46" t="s">
        <v>11</v>
      </c>
      <c r="B22" s="48">
        <f t="shared" si="1"/>
        <v>13.95311822465267</v>
      </c>
      <c r="C22" s="49">
        <f t="shared" si="0"/>
        <v>13.425761057097374</v>
      </c>
      <c r="D22" s="49">
        <f t="shared" si="2"/>
        <v>14.574435373350312</v>
      </c>
      <c r="E22" s="24"/>
      <c r="F22" s="7"/>
      <c r="G22" s="32"/>
    </row>
    <row r="23" spans="1:7" s="10" customFormat="1" ht="21" customHeight="1" x14ac:dyDescent="0.3">
      <c r="A23" s="33" t="s">
        <v>16</v>
      </c>
      <c r="E23" s="18"/>
      <c r="F23" s="18"/>
      <c r="G23" s="32"/>
    </row>
    <row r="24" spans="1:7" s="3" customFormat="1" ht="21.75" customHeight="1" x14ac:dyDescent="0.3">
      <c r="A24" s="10" t="s">
        <v>17</v>
      </c>
      <c r="B24" s="2"/>
      <c r="C24" s="2"/>
      <c r="D24" s="2"/>
      <c r="E24" s="4"/>
      <c r="F24" s="19"/>
    </row>
  </sheetData>
  <mergeCells count="2">
    <mergeCell ref="B3:D3"/>
    <mergeCell ref="B13:D13"/>
  </mergeCells>
  <phoneticPr fontId="2" type="noConversion"/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bumbim123</cp:lastModifiedBy>
  <cp:lastPrinted>2016-10-13T04:21:46Z</cp:lastPrinted>
  <dcterms:created xsi:type="dcterms:W3CDTF">2002-10-04T04:22:30Z</dcterms:created>
  <dcterms:modified xsi:type="dcterms:W3CDTF">2017-04-20T17:06:45Z</dcterms:modified>
</cp:coreProperties>
</file>