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5.6" sheetId="15" r:id="rId1"/>
  </sheets>
  <definedNames>
    <definedName name="_xlnm.Print_Area" localSheetId="0">'T-5.6'!$A$1:$Q$26</definedName>
  </definedNames>
  <calcPr calcId="124519"/>
</workbook>
</file>

<file path=xl/calcChain.xml><?xml version="1.0" encoding="utf-8"?>
<calcChain xmlns="http://schemas.openxmlformats.org/spreadsheetml/2006/main">
  <c r="R10" i="15"/>
  <c r="S10"/>
  <c r="T10"/>
  <c r="U10"/>
  <c r="R11"/>
  <c r="S11"/>
  <c r="T11"/>
  <c r="U11"/>
  <c r="R12"/>
  <c r="S12"/>
  <c r="T12"/>
  <c r="U12"/>
  <c r="V12"/>
  <c r="R13"/>
  <c r="S13"/>
  <c r="T13"/>
  <c r="U13"/>
  <c r="V13"/>
  <c r="R14"/>
  <c r="S14"/>
  <c r="T14"/>
  <c r="U14"/>
  <c r="R15"/>
  <c r="S15"/>
  <c r="T15"/>
  <c r="U15"/>
  <c r="V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V22"/>
  <c r="R23"/>
  <c r="S23"/>
  <c r="T23"/>
  <c r="U23"/>
  <c r="V23"/>
  <c r="T9"/>
  <c r="U9"/>
  <c r="V9"/>
  <c r="S9"/>
  <c r="R9"/>
  <c r="F9"/>
  <c r="G9"/>
  <c r="H9"/>
  <c r="I9"/>
  <c r="E9"/>
</calcChain>
</file>

<file path=xl/sharedStrings.xml><?xml version="1.0" encoding="utf-8"?>
<sst xmlns="http://schemas.openxmlformats.org/spreadsheetml/2006/main" count="85" uniqueCount="53">
  <si>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</si>
  <si>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</si>
  <si>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</si>
  <si>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</si>
  <si>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</si>
  <si>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</si>
  <si>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</si>
  <si>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</si>
  <si>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</si>
  <si>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</si>
  <si>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ชาย</t>
  </si>
  <si>
    <t>หญิง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</si>
  <si>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</si>
  <si>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</si>
  <si>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</si>
  <si>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</si>
  <si>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</si>
  <si>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</si>
  <si>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</si>
  <si>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</si>
  <si>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</si>
  <si>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</si>
  <si>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</si>
  <si>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 xml:space="preserve">     ที่มา:   สำนักงานสาธารณสุขจังหวัดพิจิตร</t>
  </si>
  <si>
    <t xml:space="preserve"> Source:  Phichit Provincial Health Office </t>
  </si>
  <si>
    <t>-</t>
  </si>
  <si>
    <t>ประชากรกลางปี 2560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</si>
  <si>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</si>
  <si>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</si>
  <si>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</si>
  <si>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</si>
  <si>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</si>
  <si>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</si>
  <si>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</si>
  <si>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</si>
  <si>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</si>
  <si>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</si>
  <si>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</si>
  <si>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</si>
  <si>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</si>
  <si>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</si>
  <si>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</si>
  <si>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</si>
  <si>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</si>
  <si>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</si>
  <si>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</si>
  <si>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</si>
  <si>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</si>
  <si>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</si>
  <si>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</si>
  <si>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</si>
  <si>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เจ้าหน้าที่ทางการแพทย์ของรัฐบาล เป็นรายอำเภอ พ.ศ. 2560</t>
  </si>
  <si>
    <t>Medical Personnel in the Government by District: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</si>
</sst>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3" fillId="0" borderId="0" xfId="0" quotePrefix="1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2" borderId="15" xfId="0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8" fillId="0" borderId="1" xfId="0" applyFont="1" applyBorder="1" applyAlignment="1"/>
    <xf numFmtId="0" fontId="6" fillId="0" borderId="2" xfId="4" applyFont="1" applyBorder="1" applyAlignment="1">
      <alignment horizontal="left"/>
    </xf>
    <xf numFmtId="0" fontId="7" fillId="0" borderId="3" xfId="0" applyFont="1" applyBorder="1" applyAlignment="1">
      <alignment horizontal="right" indent="2"/>
    </xf>
    <xf numFmtId="0" fontId="6" fillId="0" borderId="3" xfId="0" applyFont="1" applyBorder="1" applyAlignment="1">
      <alignment horizontal="right" indent="2"/>
    </xf>
    <xf numFmtId="0" fontId="6" fillId="4" borderId="15" xfId="0" applyFont="1" applyFill="1" applyBorder="1" applyAlignment="1">
      <alignment horizontal="center"/>
    </xf>
    <xf numFmtId="3" fontId="7" fillId="0" borderId="15" xfId="0" applyNumberFormat="1" applyFont="1" applyBorder="1"/>
    <xf numFmtId="3" fontId="6" fillId="0" borderId="15" xfId="0" applyNumberFormat="1" applyFont="1" applyBorder="1"/>
    <xf numFmtId="3" fontId="7" fillId="0" borderId="3" xfId="0" applyNumberFormat="1" applyFont="1" applyBorder="1" applyAlignment="1">
      <alignment horizontal="right" indent="1"/>
    </xf>
    <xf numFmtId="3" fontId="6" fillId="0" borderId="3" xfId="2" applyNumberFormat="1" applyFont="1" applyBorder="1" applyAlignment="1">
      <alignment horizontal="right" inden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5">
    <cellStyle name="Normal 18" xfId="3"/>
    <cellStyle name="Normal 19" xfId="4"/>
    <cellStyle name="Normal_นอก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16</xdr:row>
      <xdr:rowOff>66675</xdr:rowOff>
    </xdr:from>
    <xdr:to>
      <xdr:col>16</xdr:col>
      <xdr:colOff>333375</xdr:colOff>
      <xdr:row>26</xdr:row>
      <xdr:rowOff>0</xdr:rowOff>
    </xdr:to>
    <xdr:grpSp>
      <xdr:nvGrpSpPr>
        <xdr:cNvPr id="7" name="Group 6"/>
        <xdr:cNvGrpSpPr/>
      </xdr:nvGrpSpPr>
      <xdr:grpSpPr>
        <a:xfrm>
          <a:off x="9648825" y="4343400"/>
          <a:ext cx="323850" cy="23622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57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9"/>
  <sheetViews>
    <sheetView showGridLines="0" tabSelected="1" topLeftCell="A16" workbookViewId="0">
      <selection activeCell="L28" sqref="L28"/>
    </sheetView>
  </sheetViews>
  <sheetFormatPr defaultRowHeight="18.75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8" width="10.140625" style="6" customWidth="1"/>
    <col min="9" max="9" width="12" style="6" customWidth="1"/>
    <col min="10" max="13" width="10" style="6" customWidth="1"/>
    <col min="14" max="14" width="12" style="6" customWidth="1"/>
    <col min="15" max="15" width="19" style="6" customWidth="1"/>
    <col min="16" max="16" width="2" style="5" customWidth="1"/>
    <col min="17" max="17" width="5.42578125" style="5" customWidth="1"/>
    <col min="18" max="16384" width="9.140625" style="5"/>
  </cols>
  <sheetData>
    <row r="1" spans="1:22" s="2" customFormat="1">
      <c r="A1" s="1"/>
      <c r="B1" s="1" t="s">
        <v>0</v>
      </c>
      <c r="C1" s="15">
        <v>5.6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2" s="4" customFormat="1">
      <c r="A2" s="3"/>
      <c r="B2" s="1" t="s">
        <v>16</v>
      </c>
      <c r="C2" s="15">
        <v>5.6</v>
      </c>
      <c r="D2" s="1" t="s">
        <v>52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2" s="7" customFormat="1" ht="24.75" customHeight="1">
      <c r="A4" s="57" t="s">
        <v>14</v>
      </c>
      <c r="B4" s="57"/>
      <c r="C4" s="57"/>
      <c r="D4" s="57"/>
      <c r="E4" s="48" t="s">
        <v>17</v>
      </c>
      <c r="F4" s="49"/>
      <c r="G4" s="49"/>
      <c r="H4" s="49"/>
      <c r="I4" s="49"/>
      <c r="J4" s="48" t="s">
        <v>19</v>
      </c>
      <c r="K4" s="49"/>
      <c r="L4" s="49"/>
      <c r="M4" s="49"/>
      <c r="N4" s="49"/>
      <c r="O4" s="54" t="s">
        <v>15</v>
      </c>
      <c r="P4" s="8"/>
      <c r="R4" s="45" t="s">
        <v>26</v>
      </c>
      <c r="S4" s="46"/>
      <c r="T4" s="47"/>
    </row>
    <row r="5" spans="1:22" s="7" customFormat="1" ht="21.75" customHeight="1">
      <c r="A5" s="58"/>
      <c r="B5" s="58"/>
      <c r="C5" s="58"/>
      <c r="D5" s="58"/>
      <c r="E5" s="60" t="s">
        <v>18</v>
      </c>
      <c r="F5" s="61"/>
      <c r="G5" s="61"/>
      <c r="H5" s="61"/>
      <c r="I5" s="61"/>
      <c r="J5" s="60" t="s">
        <v>20</v>
      </c>
      <c r="K5" s="61"/>
      <c r="L5" s="61"/>
      <c r="M5" s="61"/>
      <c r="N5" s="61"/>
      <c r="O5" s="55"/>
      <c r="R5" s="33" t="s">
        <v>1</v>
      </c>
      <c r="S5" s="33" t="s">
        <v>10</v>
      </c>
      <c r="T5" s="33" t="s">
        <v>11</v>
      </c>
    </row>
    <row r="6" spans="1:22" s="7" customFormat="1" ht="21.75" customHeight="1">
      <c r="A6" s="58"/>
      <c r="B6" s="58"/>
      <c r="C6" s="58"/>
      <c r="D6" s="58"/>
      <c r="E6" s="16" t="s">
        <v>3</v>
      </c>
      <c r="F6" s="16" t="s">
        <v>4</v>
      </c>
      <c r="G6" s="16" t="s">
        <v>9</v>
      </c>
      <c r="H6" s="16" t="s">
        <v>5</v>
      </c>
      <c r="I6" s="16" t="s">
        <v>21</v>
      </c>
      <c r="J6" s="16" t="s">
        <v>3</v>
      </c>
      <c r="K6" s="16" t="s">
        <v>4</v>
      </c>
      <c r="L6" s="16" t="s">
        <v>9</v>
      </c>
      <c r="M6" s="16" t="s">
        <v>5</v>
      </c>
      <c r="N6" s="16" t="s">
        <v>21</v>
      </c>
      <c r="O6" s="55"/>
      <c r="R6" s="34">
        <v>542110</v>
      </c>
      <c r="S6" s="34">
        <v>265209</v>
      </c>
      <c r="T6" s="34">
        <v>276901</v>
      </c>
    </row>
    <row r="7" spans="1:22" s="7" customFormat="1" ht="21.75" customHeight="1">
      <c r="A7" s="59"/>
      <c r="B7" s="59"/>
      <c r="C7" s="59"/>
      <c r="D7" s="59"/>
      <c r="E7" s="17" t="s">
        <v>6</v>
      </c>
      <c r="F7" s="17" t="s">
        <v>7</v>
      </c>
      <c r="G7" s="17" t="s">
        <v>13</v>
      </c>
      <c r="H7" s="17" t="s">
        <v>8</v>
      </c>
      <c r="I7" s="17" t="s">
        <v>22</v>
      </c>
      <c r="J7" s="17" t="s">
        <v>6</v>
      </c>
      <c r="K7" s="17" t="s">
        <v>7</v>
      </c>
      <c r="L7" s="17" t="s">
        <v>13</v>
      </c>
      <c r="M7" s="17" t="s">
        <v>8</v>
      </c>
      <c r="N7" s="17" t="s">
        <v>22</v>
      </c>
      <c r="O7" s="56"/>
      <c r="R7" s="40" t="s">
        <v>3</v>
      </c>
      <c r="S7" s="40" t="s">
        <v>4</v>
      </c>
      <c r="T7" s="40" t="s">
        <v>9</v>
      </c>
      <c r="U7" s="40" t="s">
        <v>5</v>
      </c>
      <c r="V7" s="40" t="s">
        <v>21</v>
      </c>
    </row>
    <row r="8" spans="1:22" s="7" customFormat="1" ht="3" customHeight="1">
      <c r="A8" s="18"/>
      <c r="B8" s="52"/>
      <c r="C8" s="52"/>
      <c r="D8" s="53"/>
      <c r="E8" s="20"/>
      <c r="F8" s="21"/>
      <c r="G8" s="20"/>
      <c r="H8" s="19"/>
      <c r="I8" s="21"/>
      <c r="J8" s="20"/>
      <c r="K8" s="21"/>
      <c r="L8" s="21"/>
      <c r="M8" s="20"/>
      <c r="N8" s="20"/>
      <c r="O8" s="10"/>
    </row>
    <row r="9" spans="1:22" s="11" customFormat="1" ht="27" customHeight="1">
      <c r="A9" s="22"/>
      <c r="B9" s="50" t="s">
        <v>12</v>
      </c>
      <c r="C9" s="50"/>
      <c r="D9" s="51"/>
      <c r="E9" s="38">
        <f>SUM(E10:E21)</f>
        <v>148</v>
      </c>
      <c r="F9" s="38">
        <f t="shared" ref="F9:I9" si="0">SUM(F10:F21)</f>
        <v>62</v>
      </c>
      <c r="G9" s="38">
        <f t="shared" si="0"/>
        <v>75</v>
      </c>
      <c r="H9" s="38">
        <f t="shared" si="0"/>
        <v>872</v>
      </c>
      <c r="I9" s="12">
        <f t="shared" si="0"/>
        <v>4</v>
      </c>
      <c r="J9" s="43">
        <v>3662.9054054054054</v>
      </c>
      <c r="K9" s="43">
        <v>8743.7096774193542</v>
      </c>
      <c r="L9" s="43">
        <v>7228.1333333333332</v>
      </c>
      <c r="M9" s="43">
        <v>621.68577981651379</v>
      </c>
      <c r="N9" s="43">
        <v>135527.5</v>
      </c>
      <c r="O9" s="10" t="s">
        <v>2</v>
      </c>
      <c r="R9" s="41">
        <f>$R$6/E9</f>
        <v>3662.9054054054054</v>
      </c>
      <c r="S9" s="41">
        <f>$R$6/F9</f>
        <v>8743.7096774193542</v>
      </c>
      <c r="T9" s="41">
        <f t="shared" ref="T9:V9" si="1">$R$6/G9</f>
        <v>7228.1333333333332</v>
      </c>
      <c r="U9" s="41">
        <f t="shared" si="1"/>
        <v>621.68577981651379</v>
      </c>
      <c r="V9" s="41">
        <f t="shared" si="1"/>
        <v>135527.5</v>
      </c>
    </row>
    <row r="10" spans="1:22" s="7" customFormat="1" ht="24.75" customHeight="1">
      <c r="A10" s="35" t="s">
        <v>27</v>
      </c>
      <c r="B10" s="14"/>
      <c r="C10" s="14"/>
      <c r="D10" s="14"/>
      <c r="E10" s="39">
        <v>86</v>
      </c>
      <c r="F10" s="39">
        <v>16</v>
      </c>
      <c r="G10" s="39">
        <v>28</v>
      </c>
      <c r="H10" s="39">
        <v>398</v>
      </c>
      <c r="I10" s="9" t="s">
        <v>25</v>
      </c>
      <c r="J10" s="44">
        <v>6303.604651162791</v>
      </c>
      <c r="K10" s="44">
        <v>33881.875</v>
      </c>
      <c r="L10" s="44">
        <v>19361.071428571428</v>
      </c>
      <c r="M10" s="44">
        <v>1362.0854271356784</v>
      </c>
      <c r="N10" s="44" t="s">
        <v>25</v>
      </c>
      <c r="O10" s="37" t="s">
        <v>39</v>
      </c>
      <c r="R10" s="42">
        <f t="shared" ref="R10:R23" si="2">$R$6/E10</f>
        <v>6303.604651162791</v>
      </c>
      <c r="S10" s="42">
        <f t="shared" ref="S10:S23" si="3">$R$6/F10</f>
        <v>33881.875</v>
      </c>
      <c r="T10" s="42">
        <f t="shared" ref="T10:T23" si="4">$R$6/G10</f>
        <v>19361.071428571428</v>
      </c>
      <c r="U10" s="42">
        <f t="shared" ref="U10:U23" si="5">$R$6/H10</f>
        <v>1362.0854271356784</v>
      </c>
      <c r="V10" s="42"/>
    </row>
    <row r="11" spans="1:22" s="7" customFormat="1" ht="24.75" customHeight="1">
      <c r="A11" s="35" t="s">
        <v>28</v>
      </c>
      <c r="B11" s="30"/>
      <c r="C11" s="14"/>
      <c r="D11" s="14"/>
      <c r="E11" s="39">
        <v>4</v>
      </c>
      <c r="F11" s="39">
        <v>3</v>
      </c>
      <c r="G11" s="39">
        <v>3</v>
      </c>
      <c r="H11" s="39">
        <v>38</v>
      </c>
      <c r="I11" s="9" t="s">
        <v>25</v>
      </c>
      <c r="J11" s="44">
        <v>135527.5</v>
      </c>
      <c r="K11" s="44">
        <v>180703.33333333334</v>
      </c>
      <c r="L11" s="44">
        <v>180703.33333333334</v>
      </c>
      <c r="M11" s="44">
        <v>14266.052631578947</v>
      </c>
      <c r="N11" s="44" t="s">
        <v>25</v>
      </c>
      <c r="O11" s="37" t="s">
        <v>40</v>
      </c>
      <c r="R11" s="42">
        <f t="shared" si="2"/>
        <v>135527.5</v>
      </c>
      <c r="S11" s="42">
        <f t="shared" si="3"/>
        <v>180703.33333333334</v>
      </c>
      <c r="T11" s="42">
        <f t="shared" si="4"/>
        <v>180703.33333333334</v>
      </c>
      <c r="U11" s="42">
        <f t="shared" si="5"/>
        <v>14266.052631578947</v>
      </c>
      <c r="V11" s="42"/>
    </row>
    <row r="12" spans="1:22" s="7" customFormat="1" ht="24.75" customHeight="1">
      <c r="A12" s="35" t="s">
        <v>29</v>
      </c>
      <c r="B12" s="14"/>
      <c r="C12" s="14"/>
      <c r="D12" s="14"/>
      <c r="E12" s="39">
        <v>4</v>
      </c>
      <c r="F12" s="39">
        <v>4</v>
      </c>
      <c r="G12" s="39">
        <v>4</v>
      </c>
      <c r="H12" s="39">
        <v>39</v>
      </c>
      <c r="I12" s="9">
        <v>1</v>
      </c>
      <c r="J12" s="44">
        <v>135527.5</v>
      </c>
      <c r="K12" s="44">
        <v>135527.5</v>
      </c>
      <c r="L12" s="44">
        <v>135527.5</v>
      </c>
      <c r="M12" s="44">
        <v>13900.25641025641</v>
      </c>
      <c r="N12" s="44">
        <v>542110</v>
      </c>
      <c r="O12" s="37" t="s">
        <v>41</v>
      </c>
      <c r="R12" s="42">
        <f t="shared" si="2"/>
        <v>135527.5</v>
      </c>
      <c r="S12" s="42">
        <f t="shared" si="3"/>
        <v>135527.5</v>
      </c>
      <c r="T12" s="42">
        <f t="shared" si="4"/>
        <v>135527.5</v>
      </c>
      <c r="U12" s="42">
        <f t="shared" si="5"/>
        <v>13900.25641025641</v>
      </c>
      <c r="V12" s="42">
        <f t="shared" ref="V12:V23" si="6">$R$6/I12</f>
        <v>542110</v>
      </c>
    </row>
    <row r="13" spans="1:22" s="7" customFormat="1" ht="24.75" customHeight="1">
      <c r="A13" s="35" t="s">
        <v>30</v>
      </c>
      <c r="B13" s="23"/>
      <c r="C13" s="23"/>
      <c r="D13" s="23"/>
      <c r="E13" s="39">
        <v>14</v>
      </c>
      <c r="F13" s="39">
        <v>10</v>
      </c>
      <c r="G13" s="39">
        <v>9</v>
      </c>
      <c r="H13" s="39">
        <v>102</v>
      </c>
      <c r="I13" s="9">
        <v>2</v>
      </c>
      <c r="J13" s="44">
        <v>38722.142857142855</v>
      </c>
      <c r="K13" s="44">
        <v>54211</v>
      </c>
      <c r="L13" s="44">
        <v>60234.444444444445</v>
      </c>
      <c r="M13" s="44">
        <v>5314.8039215686276</v>
      </c>
      <c r="N13" s="44">
        <v>271055</v>
      </c>
      <c r="O13" s="37" t="s">
        <v>42</v>
      </c>
      <c r="P13" s="13"/>
      <c r="R13" s="42">
        <f t="shared" si="2"/>
        <v>38722.142857142855</v>
      </c>
      <c r="S13" s="42">
        <f t="shared" si="3"/>
        <v>54211</v>
      </c>
      <c r="T13" s="42">
        <f t="shared" si="4"/>
        <v>60234.444444444445</v>
      </c>
      <c r="U13" s="42">
        <f t="shared" si="5"/>
        <v>5314.8039215686276</v>
      </c>
      <c r="V13" s="42">
        <f t="shared" si="6"/>
        <v>271055</v>
      </c>
    </row>
    <row r="14" spans="1:22" s="7" customFormat="1" ht="24.75" customHeight="1">
      <c r="A14" s="35" t="s">
        <v>31</v>
      </c>
      <c r="B14" s="30"/>
      <c r="C14" s="23"/>
      <c r="D14" s="23"/>
      <c r="E14" s="39">
        <v>16</v>
      </c>
      <c r="F14" s="39">
        <v>7</v>
      </c>
      <c r="G14" s="39">
        <v>10</v>
      </c>
      <c r="H14" s="39">
        <v>84</v>
      </c>
      <c r="I14" s="9" t="s">
        <v>25</v>
      </c>
      <c r="J14" s="44">
        <v>33881.875</v>
      </c>
      <c r="K14" s="44">
        <v>77444.28571428571</v>
      </c>
      <c r="L14" s="44">
        <v>54211</v>
      </c>
      <c r="M14" s="44">
        <v>6453.6904761904761</v>
      </c>
      <c r="N14" s="44" t="s">
        <v>25</v>
      </c>
      <c r="O14" s="37" t="s">
        <v>43</v>
      </c>
      <c r="P14" s="13"/>
      <c r="R14" s="42">
        <f t="shared" si="2"/>
        <v>33881.875</v>
      </c>
      <c r="S14" s="42">
        <f t="shared" si="3"/>
        <v>77444.28571428571</v>
      </c>
      <c r="T14" s="42">
        <f t="shared" si="4"/>
        <v>54211</v>
      </c>
      <c r="U14" s="42">
        <f t="shared" si="5"/>
        <v>6453.6904761904761</v>
      </c>
      <c r="V14" s="42"/>
    </row>
    <row r="15" spans="1:22" s="7" customFormat="1" ht="24.75" customHeight="1">
      <c r="A15" s="35" t="s">
        <v>32</v>
      </c>
      <c r="B15" s="14"/>
      <c r="C15" s="14"/>
      <c r="D15" s="14"/>
      <c r="E15" s="39">
        <v>7</v>
      </c>
      <c r="F15" s="39">
        <v>5</v>
      </c>
      <c r="G15" s="39">
        <v>5</v>
      </c>
      <c r="H15" s="39">
        <v>48</v>
      </c>
      <c r="I15" s="9">
        <v>1</v>
      </c>
      <c r="J15" s="44">
        <v>77444.28571428571</v>
      </c>
      <c r="K15" s="44">
        <v>108422</v>
      </c>
      <c r="L15" s="44">
        <v>108422</v>
      </c>
      <c r="M15" s="44">
        <v>11293.958333333334</v>
      </c>
      <c r="N15" s="44">
        <v>542110</v>
      </c>
      <c r="O15" s="37" t="s">
        <v>44</v>
      </c>
      <c r="R15" s="42">
        <f t="shared" si="2"/>
        <v>77444.28571428571</v>
      </c>
      <c r="S15" s="42">
        <f t="shared" si="3"/>
        <v>108422</v>
      </c>
      <c r="T15" s="42">
        <f t="shared" si="4"/>
        <v>108422</v>
      </c>
      <c r="U15" s="42">
        <f t="shared" si="5"/>
        <v>11293.958333333334</v>
      </c>
      <c r="V15" s="42">
        <f t="shared" si="6"/>
        <v>542110</v>
      </c>
    </row>
    <row r="16" spans="1:22" s="7" customFormat="1" ht="24.75" customHeight="1">
      <c r="A16" s="35" t="s">
        <v>33</v>
      </c>
      <c r="B16" s="23"/>
      <c r="C16" s="23"/>
      <c r="D16" s="23"/>
      <c r="E16" s="39">
        <v>5</v>
      </c>
      <c r="F16" s="39">
        <v>3</v>
      </c>
      <c r="G16" s="39">
        <v>4</v>
      </c>
      <c r="H16" s="39">
        <v>40</v>
      </c>
      <c r="I16" s="9" t="s">
        <v>25</v>
      </c>
      <c r="J16" s="44">
        <v>108422</v>
      </c>
      <c r="K16" s="44">
        <v>180703.33333333334</v>
      </c>
      <c r="L16" s="44">
        <v>135527.5</v>
      </c>
      <c r="M16" s="44">
        <v>13552.75</v>
      </c>
      <c r="N16" s="44" t="s">
        <v>25</v>
      </c>
      <c r="O16" s="37" t="s">
        <v>45</v>
      </c>
      <c r="R16" s="42">
        <f t="shared" si="2"/>
        <v>108422</v>
      </c>
      <c r="S16" s="42">
        <f t="shared" si="3"/>
        <v>180703.33333333334</v>
      </c>
      <c r="T16" s="42">
        <f t="shared" si="4"/>
        <v>135527.5</v>
      </c>
      <c r="U16" s="42">
        <f t="shared" si="5"/>
        <v>13552.75</v>
      </c>
      <c r="V16" s="42"/>
    </row>
    <row r="17" spans="1:22" s="7" customFormat="1" ht="24.75" customHeight="1">
      <c r="A17" s="35" t="s">
        <v>34</v>
      </c>
      <c r="B17" s="23"/>
      <c r="C17" s="23"/>
      <c r="D17" s="23"/>
      <c r="E17" s="39">
        <v>4</v>
      </c>
      <c r="F17" s="39">
        <v>4</v>
      </c>
      <c r="G17" s="39">
        <v>3</v>
      </c>
      <c r="H17" s="39">
        <v>43</v>
      </c>
      <c r="I17" s="9" t="s">
        <v>25</v>
      </c>
      <c r="J17" s="44">
        <v>135527.5</v>
      </c>
      <c r="K17" s="44">
        <v>135527.5</v>
      </c>
      <c r="L17" s="44">
        <v>180703.33333333334</v>
      </c>
      <c r="M17" s="44">
        <v>12607.209302325582</v>
      </c>
      <c r="N17" s="44" t="s">
        <v>25</v>
      </c>
      <c r="O17" s="37" t="s">
        <v>46</v>
      </c>
      <c r="P17" s="13"/>
      <c r="R17" s="42">
        <f t="shared" si="2"/>
        <v>135527.5</v>
      </c>
      <c r="S17" s="42">
        <f t="shared" si="3"/>
        <v>135527.5</v>
      </c>
      <c r="T17" s="42">
        <f t="shared" si="4"/>
        <v>180703.33333333334</v>
      </c>
      <c r="U17" s="42">
        <f t="shared" si="5"/>
        <v>12607.209302325582</v>
      </c>
      <c r="V17" s="42"/>
    </row>
    <row r="18" spans="1:22" s="7" customFormat="1" ht="24.75" customHeight="1">
      <c r="A18" s="35" t="s">
        <v>35</v>
      </c>
      <c r="B18" s="23"/>
      <c r="C18" s="23"/>
      <c r="D18" s="23"/>
      <c r="E18" s="39">
        <v>2</v>
      </c>
      <c r="F18" s="39">
        <v>2</v>
      </c>
      <c r="G18" s="39">
        <v>2</v>
      </c>
      <c r="H18" s="39">
        <v>14</v>
      </c>
      <c r="I18" s="9" t="s">
        <v>25</v>
      </c>
      <c r="J18" s="44">
        <v>271055</v>
      </c>
      <c r="K18" s="44">
        <v>271055</v>
      </c>
      <c r="L18" s="44">
        <v>271055</v>
      </c>
      <c r="M18" s="44">
        <v>38722.142857142855</v>
      </c>
      <c r="N18" s="44" t="s">
        <v>25</v>
      </c>
      <c r="O18" s="37" t="s">
        <v>47</v>
      </c>
      <c r="P18" s="13"/>
      <c r="R18" s="42">
        <f t="shared" si="2"/>
        <v>271055</v>
      </c>
      <c r="S18" s="42">
        <f t="shared" si="3"/>
        <v>271055</v>
      </c>
      <c r="T18" s="42">
        <f t="shared" si="4"/>
        <v>271055</v>
      </c>
      <c r="U18" s="42">
        <f t="shared" si="5"/>
        <v>38722.142857142855</v>
      </c>
      <c r="V18" s="42"/>
    </row>
    <row r="19" spans="1:22" s="7" customFormat="1" ht="24.75" customHeight="1">
      <c r="A19" s="35" t="s">
        <v>36</v>
      </c>
      <c r="B19" s="23"/>
      <c r="C19" s="23"/>
      <c r="D19" s="23"/>
      <c r="E19" s="39">
        <v>2</v>
      </c>
      <c r="F19" s="39">
        <v>3</v>
      </c>
      <c r="G19" s="39">
        <v>2</v>
      </c>
      <c r="H19" s="39">
        <v>14</v>
      </c>
      <c r="I19" s="9" t="s">
        <v>25</v>
      </c>
      <c r="J19" s="44">
        <v>271055</v>
      </c>
      <c r="K19" s="44">
        <v>180703.33333333334</v>
      </c>
      <c r="L19" s="44">
        <v>271055</v>
      </c>
      <c r="M19" s="44">
        <v>38722.142857142855</v>
      </c>
      <c r="N19" s="44" t="s">
        <v>25</v>
      </c>
      <c r="O19" s="37" t="s">
        <v>48</v>
      </c>
      <c r="P19" s="13"/>
      <c r="R19" s="42">
        <f t="shared" si="2"/>
        <v>271055</v>
      </c>
      <c r="S19" s="42">
        <f t="shared" si="3"/>
        <v>180703.33333333334</v>
      </c>
      <c r="T19" s="42">
        <f t="shared" si="4"/>
        <v>271055</v>
      </c>
      <c r="U19" s="42">
        <f t="shared" si="5"/>
        <v>38722.142857142855</v>
      </c>
      <c r="V19" s="42"/>
    </row>
    <row r="20" spans="1:22" s="7" customFormat="1" ht="24.75" customHeight="1">
      <c r="A20" s="35" t="s">
        <v>37</v>
      </c>
      <c r="B20" s="23"/>
      <c r="C20" s="23"/>
      <c r="D20" s="23"/>
      <c r="E20" s="39">
        <v>1</v>
      </c>
      <c r="F20" s="39">
        <v>2</v>
      </c>
      <c r="G20" s="39">
        <v>2</v>
      </c>
      <c r="H20" s="39">
        <v>13</v>
      </c>
      <c r="I20" s="9" t="s">
        <v>25</v>
      </c>
      <c r="J20" s="44">
        <v>542110</v>
      </c>
      <c r="K20" s="44">
        <v>271055</v>
      </c>
      <c r="L20" s="44">
        <v>271055</v>
      </c>
      <c r="M20" s="44">
        <v>41700.769230769234</v>
      </c>
      <c r="N20" s="44" t="s">
        <v>25</v>
      </c>
      <c r="O20" s="37" t="s">
        <v>49</v>
      </c>
      <c r="P20" s="13"/>
      <c r="R20" s="42">
        <f t="shared" si="2"/>
        <v>542110</v>
      </c>
      <c r="S20" s="42">
        <f t="shared" si="3"/>
        <v>271055</v>
      </c>
      <c r="T20" s="42">
        <f t="shared" si="4"/>
        <v>271055</v>
      </c>
      <c r="U20" s="42">
        <f t="shared" si="5"/>
        <v>41700.769230769234</v>
      </c>
      <c r="V20" s="42"/>
    </row>
    <row r="21" spans="1:22" s="7" customFormat="1" ht="24.75" customHeight="1">
      <c r="A21" s="36" t="s">
        <v>38</v>
      </c>
      <c r="B21" s="23"/>
      <c r="C21" s="23"/>
      <c r="D21" s="23"/>
      <c r="E21" s="39">
        <v>3</v>
      </c>
      <c r="F21" s="39">
        <v>3</v>
      </c>
      <c r="G21" s="39">
        <v>3</v>
      </c>
      <c r="H21" s="39">
        <v>39</v>
      </c>
      <c r="I21" s="9" t="s">
        <v>25</v>
      </c>
      <c r="J21" s="44">
        <v>180703.33333333334</v>
      </c>
      <c r="K21" s="44">
        <v>180703.33333333334</v>
      </c>
      <c r="L21" s="44">
        <v>180703.33333333334</v>
      </c>
      <c r="M21" s="44">
        <v>13900.25641025641</v>
      </c>
      <c r="N21" s="44" t="s">
        <v>25</v>
      </c>
      <c r="O21" s="31" t="s">
        <v>50</v>
      </c>
      <c r="P21" s="13"/>
      <c r="R21" s="42">
        <f t="shared" si="2"/>
        <v>180703.33333333334</v>
      </c>
      <c r="S21" s="42">
        <f t="shared" si="3"/>
        <v>180703.33333333334</v>
      </c>
      <c r="T21" s="42">
        <f t="shared" si="4"/>
        <v>180703.33333333334</v>
      </c>
      <c r="U21" s="42">
        <f t="shared" si="5"/>
        <v>13900.25641025641</v>
      </c>
      <c r="V21" s="42"/>
    </row>
    <row r="22" spans="1:22" s="7" customFormat="1" ht="3" customHeight="1">
      <c r="A22" s="24"/>
      <c r="B22" s="25"/>
      <c r="C22" s="25"/>
      <c r="D22" s="26"/>
      <c r="E22" s="27"/>
      <c r="F22" s="27"/>
      <c r="G22" s="27"/>
      <c r="H22" s="26"/>
      <c r="I22" s="27"/>
      <c r="J22" s="27"/>
      <c r="K22" s="27"/>
      <c r="L22" s="27"/>
      <c r="M22" s="27"/>
      <c r="N22" s="27"/>
      <c r="O22" s="25"/>
      <c r="R22" s="11" t="e">
        <f t="shared" si="2"/>
        <v>#DIV/0!</v>
      </c>
      <c r="S22" s="11" t="e">
        <f t="shared" si="3"/>
        <v>#DIV/0!</v>
      </c>
      <c r="T22" s="11" t="e">
        <f t="shared" si="4"/>
        <v>#DIV/0!</v>
      </c>
      <c r="U22" s="11" t="e">
        <f t="shared" si="5"/>
        <v>#DIV/0!</v>
      </c>
      <c r="V22" s="11" t="e">
        <f t="shared" si="6"/>
        <v>#DIV/0!</v>
      </c>
    </row>
    <row r="23" spans="1:22" s="7" customFormat="1" ht="3" customHeight="1">
      <c r="A23" s="28"/>
      <c r="B23" s="14"/>
      <c r="C23" s="14"/>
      <c r="D23" s="14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4"/>
      <c r="R23" s="11" t="e">
        <f t="shared" si="2"/>
        <v>#DIV/0!</v>
      </c>
      <c r="S23" s="11" t="e">
        <f t="shared" si="3"/>
        <v>#DIV/0!</v>
      </c>
      <c r="T23" s="11" t="e">
        <f t="shared" si="4"/>
        <v>#DIV/0!</v>
      </c>
      <c r="U23" s="11" t="e">
        <f t="shared" si="5"/>
        <v>#DIV/0!</v>
      </c>
      <c r="V23" s="11" t="e">
        <f t="shared" si="6"/>
        <v>#DIV/0!</v>
      </c>
    </row>
    <row r="24" spans="1:22" s="7" customFormat="1" ht="15.75">
      <c r="A24" s="13"/>
      <c r="B24" s="32" t="s">
        <v>23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22" s="7" customFormat="1" ht="15.75">
      <c r="A25" s="13"/>
      <c r="B25" s="13" t="s">
        <v>24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22" s="7" customFormat="1" ht="30" customHeight="1">
      <c r="A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22" s="7" customFormat="1" ht="15.7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2" s="7" customFormat="1" ht="15.7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2" s="7" customFormat="1" ht="15.7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</sheetData>
  <mergeCells count="9">
    <mergeCell ref="R4:T4"/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2018-06-13T02:01:52Z</cp:lastPrinted>
  <dcterms:created xsi:type="dcterms:W3CDTF">2004-08-16T17:13:42Z</dcterms:created>
  <dcterms:modified xsi:type="dcterms:W3CDTF">2018-10-16T07:00:16Z</dcterms:modified>
</cp:coreProperties>
</file>