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65" yWindow="-120" windowWidth="9765" windowHeight="11640" tabRatio="729"/>
  </bookViews>
  <sheets>
    <sheet name="ตร7" sheetId="9" r:id="rId1"/>
  </sheets>
  <calcPr calcId="144525"/>
</workbook>
</file>

<file path=xl/calcChain.xml><?xml version="1.0" encoding="utf-8"?>
<calcChain xmlns="http://schemas.openxmlformats.org/spreadsheetml/2006/main">
  <c r="C16" i="9" l="1"/>
  <c r="C17" i="9"/>
  <c r="C19" i="9"/>
  <c r="C20" i="9"/>
  <c r="C21" i="9"/>
  <c r="C22" i="9"/>
  <c r="D16" i="9"/>
  <c r="D17" i="9"/>
  <c r="D18" i="9"/>
  <c r="D19" i="9"/>
  <c r="D20" i="9"/>
  <c r="D22" i="9"/>
  <c r="B16" i="9"/>
  <c r="B17" i="9"/>
  <c r="B18" i="9"/>
  <c r="B19" i="9"/>
  <c r="B21" i="9"/>
  <c r="B22" i="9"/>
  <c r="B15" i="9" l="1"/>
  <c r="F16" i="9" l="1"/>
  <c r="F19" i="9"/>
  <c r="E16" i="9"/>
  <c r="C15" i="9"/>
  <c r="D15" i="9"/>
  <c r="F15" i="9" s="1"/>
  <c r="E19" i="9"/>
  <c r="F4" i="9"/>
  <c r="F18" i="9" s="1"/>
  <c r="F5" i="9"/>
  <c r="F6" i="9"/>
  <c r="E6" i="9"/>
  <c r="E7" i="9"/>
  <c r="E8" i="9"/>
  <c r="E9" i="9"/>
  <c r="E4" i="9"/>
  <c r="E17" i="9" l="1"/>
  <c r="F17" i="9"/>
  <c r="F20" i="9" s="1"/>
  <c r="E10" i="9"/>
  <c r="E18" i="9"/>
</calcChain>
</file>

<file path=xl/sharedStrings.xml><?xml version="1.0" encoding="utf-8"?>
<sst xmlns="http://schemas.openxmlformats.org/spreadsheetml/2006/main" count="27" uniqueCount="18">
  <si>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</si>
  <si>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</si>
  <si>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</si>
  <si>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</si>
  <si>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</si>
  <si>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</si>
  <si>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</si>
  <si>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</si>
  <si>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</si>
  <si>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</si>
  <si>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</si>
  <si>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</si>
  <si>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</si>
  <si>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</si>
  <si>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ชั่วโมงทำงาน</t>
  </si>
  <si>
    <t>2.  1-9 ชั่วโมง</t>
  </si>
  <si>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</si>
  <si>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จังหวัดพิจิตร ไตรมาสที่ 2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</si>
</sst>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0.0_ ;\-0.0\ "/>
  </numFmts>
  <fonts count="2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9"/>
      <name val="TH SarabunPSK"/>
      <family val="2"/>
    </font>
    <font>
      <vertAlign val="superscript"/>
      <sz val="15"/>
      <name val="TH SarabunPSK"/>
      <family val="2"/>
    </font>
    <font>
      <sz val="15"/>
      <color indexed="9"/>
      <name val="TH SarabunPSK"/>
      <family val="2"/>
    </font>
    <font>
      <sz val="14"/>
      <color indexed="10"/>
      <name val="TH SarabunPSK"/>
      <family val="2"/>
    </font>
    <font>
      <b/>
      <sz val="16"/>
      <color indexed="10"/>
      <name val="TH SarabunPSK"/>
      <family val="2"/>
    </font>
    <font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0" fillId="0" borderId="0"/>
    <xf numFmtId="0" fontId="2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0" fontId="10" fillId="0" borderId="0" xfId="0" applyFont="1" applyFill="1"/>
    <xf numFmtId="187" fontId="12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87" fontId="14" fillId="0" borderId="0" xfId="0" applyNumberFormat="1" applyFont="1" applyFill="1" applyAlignment="1">
      <alignment vertical="center"/>
    </xf>
    <xf numFmtId="189" fontId="12" fillId="0" borderId="0" xfId="1" applyNumberFormat="1" applyFont="1" applyFill="1" applyAlignment="1">
      <alignment vertical="center"/>
    </xf>
    <xf numFmtId="0" fontId="14" fillId="0" borderId="0" xfId="0" applyFont="1" applyFill="1"/>
    <xf numFmtId="0" fontId="15" fillId="0" borderId="0" xfId="0" applyFont="1" applyFill="1" applyAlignment="1">
      <alignment vertical="center"/>
    </xf>
    <xf numFmtId="189" fontId="12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vertical="center"/>
    </xf>
    <xf numFmtId="189" fontId="14" fillId="0" borderId="0" xfId="0" applyNumberFormat="1" applyFont="1" applyFill="1" applyAlignment="1">
      <alignment vertical="center"/>
    </xf>
    <xf numFmtId="189" fontId="14" fillId="0" borderId="0" xfId="0" applyNumberFormat="1" applyFont="1" applyFill="1"/>
    <xf numFmtId="43" fontId="14" fillId="0" borderId="0" xfId="1" applyFont="1" applyFill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/>
    <xf numFmtId="0" fontId="13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87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17" fontId="11" fillId="0" borderId="0" xfId="0" applyNumberFormat="1" applyFont="1" applyFill="1" applyBorder="1" applyAlignment="1">
      <alignment horizontal="left" vertical="center"/>
    </xf>
    <xf numFmtId="187" fontId="5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90" fontId="10" fillId="0" borderId="0" xfId="1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190" fontId="11" fillId="0" borderId="0" xfId="1" applyNumberFormat="1" applyFont="1" applyFill="1" applyBorder="1" applyAlignment="1">
      <alignment horizontal="right" vertical="center" wrapText="1"/>
    </xf>
    <xf numFmtId="190" fontId="11" fillId="0" borderId="0" xfId="1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90" fontId="11" fillId="0" borderId="1" xfId="1" applyNumberFormat="1" applyFont="1" applyFill="1" applyBorder="1" applyAlignment="1">
      <alignment horizontal="right" vertical="center" wrapText="1"/>
    </xf>
    <xf numFmtId="190" fontId="11" fillId="0" borderId="1" xfId="1" applyNumberFormat="1" applyFont="1" applyFill="1" applyBorder="1" applyAlignment="1">
      <alignment vertical="center" wrapText="1"/>
    </xf>
    <xf numFmtId="3" fontId="2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10" fillId="0" borderId="0" xfId="0" applyFont="1" applyFill="1" applyBorder="1" applyAlignment="1">
      <alignment horizontal="center" vertical="center"/>
    </xf>
  </cellXfs>
  <cellStyles count="8">
    <cellStyle name="Comma" xfId="1" builtinId="3"/>
    <cellStyle name="Comma 2" xfId="5"/>
    <cellStyle name="Normal" xfId="0" builtinId="0"/>
    <cellStyle name="Normal 2" xfId="4"/>
    <cellStyle name="Normal 3" xfId="3"/>
    <cellStyle name="เครื่องหมายจุลภาค 2" xfId="6"/>
    <cellStyle name="ปกติ 2" xfId="2"/>
    <cellStyle name="เปอร์เซ็นต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4"/>
  <sheetViews>
    <sheetView tabSelected="1" zoomScale="80" zoomScaleNormal="80" workbookViewId="0">
      <selection activeCell="L19" sqref="L19"/>
    </sheetView>
  </sheetViews>
  <sheetFormatPr defaultRowHeight="30.75" customHeight="1" x14ac:dyDescent="0.35"/>
  <cols>
    <col min="1" max="1" width="34.42578125" style="6" customWidth="1"/>
    <col min="2" max="4" width="18.5703125" style="6" customWidth="1"/>
    <col min="5" max="5" width="11.140625" style="7" bestFit="1" customWidth="1"/>
    <col min="6" max="6" width="9.140625" style="7"/>
    <col min="7" max="7" width="11.140625" style="26" customWidth="1"/>
    <col min="8" max="16384" width="9.140625" style="6"/>
  </cols>
  <sheetData>
    <row r="1" spans="1:9" s="1" customFormat="1" ht="36.75" customHeight="1" x14ac:dyDescent="0.35">
      <c r="A1" s="8" t="s">
        <v>12</v>
      </c>
      <c r="B1" s="6"/>
      <c r="C1" s="6"/>
      <c r="D1" s="6"/>
      <c r="E1" s="5"/>
      <c r="F1" s="5"/>
      <c r="G1" s="25"/>
    </row>
    <row r="2" spans="1:9" s="12" customFormat="1" ht="27" customHeight="1" x14ac:dyDescent="0.3">
      <c r="A2" s="37" t="s">
        <v>14</v>
      </c>
      <c r="B2" s="38" t="s">
        <v>0</v>
      </c>
      <c r="C2" s="38" t="s">
        <v>1</v>
      </c>
      <c r="D2" s="38" t="s">
        <v>2</v>
      </c>
      <c r="E2" s="11"/>
      <c r="F2" s="11"/>
      <c r="G2" s="27"/>
    </row>
    <row r="3" spans="1:9" s="12" customFormat="1" ht="24.75" customHeight="1" x14ac:dyDescent="0.3">
      <c r="A3" s="33"/>
      <c r="B3" s="49" t="s">
        <v>3</v>
      </c>
      <c r="C3" s="49"/>
      <c r="D3" s="49"/>
      <c r="E3" s="11"/>
      <c r="F3" s="11"/>
      <c r="G3" s="27"/>
    </row>
    <row r="4" spans="1:9" s="14" customFormat="1" ht="27.75" customHeight="1" x14ac:dyDescent="0.3">
      <c r="A4" s="32" t="s">
        <v>4</v>
      </c>
      <c r="B4" s="47">
        <v>274943.28000000003</v>
      </c>
      <c r="C4" s="47">
        <v>154560.47</v>
      </c>
      <c r="D4" s="47">
        <v>120382.81</v>
      </c>
      <c r="E4" s="13">
        <f>SUM(C5:C12)</f>
        <v>154560.47</v>
      </c>
      <c r="F4" s="13">
        <f>SUM(D5:D12)</f>
        <v>120382.82</v>
      </c>
      <c r="G4" s="47"/>
      <c r="H4" s="48"/>
      <c r="I4" s="48"/>
    </row>
    <row r="5" spans="1:9" s="9" customFormat="1" ht="30.75" customHeight="1" x14ac:dyDescent="0.3">
      <c r="A5" s="34" t="s">
        <v>13</v>
      </c>
      <c r="B5" s="48">
        <v>12692.49</v>
      </c>
      <c r="C5" s="48">
        <v>10113.719999999999</v>
      </c>
      <c r="D5" s="48">
        <v>2578.77</v>
      </c>
      <c r="E5" s="13"/>
      <c r="F5" s="13">
        <f>D5</f>
        <v>2578.77</v>
      </c>
      <c r="G5" s="47"/>
      <c r="H5" s="48"/>
      <c r="I5" s="48"/>
    </row>
    <row r="6" spans="1:9" s="9" customFormat="1" ht="30.75" customHeight="1" x14ac:dyDescent="0.3">
      <c r="A6" s="34" t="s">
        <v>15</v>
      </c>
      <c r="B6" s="48">
        <v>2663.36</v>
      </c>
      <c r="C6" s="48">
        <v>1563.82</v>
      </c>
      <c r="D6" s="48">
        <v>1099.54</v>
      </c>
      <c r="E6" s="13">
        <f>C6</f>
        <v>1563.82</v>
      </c>
      <c r="F6" s="13">
        <f>D6</f>
        <v>1099.54</v>
      </c>
      <c r="G6" s="47"/>
      <c r="H6" s="48"/>
      <c r="I6" s="48"/>
    </row>
    <row r="7" spans="1:9" s="9" customFormat="1" ht="30.75" customHeight="1" x14ac:dyDescent="0.3">
      <c r="A7" s="35" t="s">
        <v>6</v>
      </c>
      <c r="B7" s="48">
        <v>28215.94</v>
      </c>
      <c r="C7" s="48">
        <v>13216.64</v>
      </c>
      <c r="D7" s="48">
        <v>14999.31</v>
      </c>
      <c r="E7" s="13">
        <f>C7+C8+C9</f>
        <v>58132.24</v>
      </c>
      <c r="G7" s="47"/>
      <c r="H7" s="48"/>
      <c r="I7" s="48"/>
    </row>
    <row r="8" spans="1:9" s="9" customFormat="1" ht="30.75" customHeight="1" x14ac:dyDescent="0.3">
      <c r="A8" s="34" t="s">
        <v>7</v>
      </c>
      <c r="B8" s="48">
        <v>66001.06</v>
      </c>
      <c r="C8" s="48">
        <v>36227.11</v>
      </c>
      <c r="D8" s="48">
        <v>29773.95</v>
      </c>
      <c r="E8" s="16">
        <f>C10+C11</f>
        <v>66216.59</v>
      </c>
      <c r="G8" s="47"/>
      <c r="H8" s="48"/>
      <c r="I8" s="48"/>
    </row>
    <row r="9" spans="1:9" s="9" customFormat="1" ht="30.75" customHeight="1" x14ac:dyDescent="0.3">
      <c r="A9" s="34" t="s">
        <v>8</v>
      </c>
      <c r="B9" s="48">
        <v>13978.41</v>
      </c>
      <c r="C9" s="48">
        <v>8688.49</v>
      </c>
      <c r="D9" s="48">
        <v>5289.93</v>
      </c>
      <c r="E9" s="16">
        <f>C12</f>
        <v>18534.099999999999</v>
      </c>
      <c r="G9" s="47"/>
      <c r="H9" s="48"/>
      <c r="I9" s="48"/>
    </row>
    <row r="10" spans="1:9" s="10" customFormat="1" ht="30.75" customHeight="1" x14ac:dyDescent="0.3">
      <c r="A10" s="34" t="s">
        <v>9</v>
      </c>
      <c r="B10" s="48">
        <v>50459.39</v>
      </c>
      <c r="C10" s="48">
        <v>29884.61</v>
      </c>
      <c r="D10" s="48">
        <v>20574.78</v>
      </c>
      <c r="E10" s="13">
        <f>SUM(E5:E9)</f>
        <v>144446.75</v>
      </c>
      <c r="G10" s="47"/>
      <c r="H10" s="48"/>
      <c r="I10" s="48"/>
    </row>
    <row r="11" spans="1:9" s="10" customFormat="1" ht="30.75" customHeight="1" x14ac:dyDescent="0.3">
      <c r="A11" s="34" t="s">
        <v>10</v>
      </c>
      <c r="B11" s="48">
        <v>62032.22</v>
      </c>
      <c r="C11" s="48">
        <v>36331.980000000003</v>
      </c>
      <c r="D11" s="48">
        <v>25700.240000000002</v>
      </c>
      <c r="E11" s="17"/>
      <c r="G11" s="47"/>
      <c r="H11" s="48"/>
      <c r="I11" s="48"/>
    </row>
    <row r="12" spans="1:9" s="10" customFormat="1" ht="30.75" customHeight="1" x14ac:dyDescent="0.3">
      <c r="A12" s="34" t="s">
        <v>11</v>
      </c>
      <c r="B12" s="48">
        <v>38900.400000000001</v>
      </c>
      <c r="C12" s="48">
        <v>18534.099999999999</v>
      </c>
      <c r="D12" s="48">
        <v>20366.3</v>
      </c>
      <c r="E12" s="18"/>
      <c r="F12" s="18"/>
      <c r="G12" s="47"/>
      <c r="H12" s="48"/>
      <c r="I12" s="48"/>
    </row>
    <row r="13" spans="1:9" s="10" customFormat="1" ht="25.5" customHeight="1" x14ac:dyDescent="0.3">
      <c r="A13" s="36"/>
      <c r="B13" s="49" t="s">
        <v>5</v>
      </c>
      <c r="C13" s="49"/>
      <c r="D13" s="49"/>
      <c r="E13" s="18"/>
      <c r="F13" s="18"/>
    </row>
    <row r="14" spans="1:9" s="14" customFormat="1" ht="30.75" customHeight="1" x14ac:dyDescent="0.5">
      <c r="A14" s="39" t="s">
        <v>4</v>
      </c>
      <c r="B14" s="40">
        <v>100</v>
      </c>
      <c r="C14" s="40">
        <v>100</v>
      </c>
      <c r="D14" s="40">
        <v>100</v>
      </c>
      <c r="E14" s="20"/>
      <c r="F14" s="15"/>
      <c r="G14" s="28"/>
    </row>
    <row r="15" spans="1:9" s="9" customFormat="1" ht="30.75" customHeight="1" x14ac:dyDescent="0.5">
      <c r="A15" s="41" t="s">
        <v>13</v>
      </c>
      <c r="B15" s="42">
        <f>B5/$B$4*100</f>
        <v>4.6164030632063451</v>
      </c>
      <c r="C15" s="43">
        <f t="shared" ref="C15:C22" si="0">C5/$C$4*100</f>
        <v>6.5435360024461628</v>
      </c>
      <c r="D15" s="43">
        <f>D5/$D$4*100</f>
        <v>2.1421413904526734</v>
      </c>
      <c r="E15" s="17"/>
      <c r="F15" s="17">
        <f>D15</f>
        <v>2.1421413904526734</v>
      </c>
      <c r="G15" s="29"/>
    </row>
    <row r="16" spans="1:9" s="9" customFormat="1" ht="30.75" customHeight="1" x14ac:dyDescent="0.5">
      <c r="A16" s="34" t="s">
        <v>15</v>
      </c>
      <c r="B16" s="42">
        <f t="shared" ref="B16:B22" si="1">B6/$B$4*100</f>
        <v>0.96869434306595881</v>
      </c>
      <c r="C16" s="43">
        <f t="shared" si="0"/>
        <v>1.0117852255495858</v>
      </c>
      <c r="D16" s="43">
        <f t="shared" ref="D16:D22" si="2">D6/$D$4*100</f>
        <v>0.9133696081691397</v>
      </c>
      <c r="E16" s="17">
        <f>C16</f>
        <v>1.0117852255495858</v>
      </c>
      <c r="F16" s="17">
        <f>D16</f>
        <v>0.9133696081691397</v>
      </c>
      <c r="G16" s="29"/>
    </row>
    <row r="17" spans="1:7" s="9" customFormat="1" ht="30.75" customHeight="1" x14ac:dyDescent="0.5">
      <c r="A17" s="35" t="s">
        <v>6</v>
      </c>
      <c r="B17" s="42">
        <f t="shared" si="1"/>
        <v>10.26245849689434</v>
      </c>
      <c r="C17" s="43">
        <f t="shared" si="0"/>
        <v>8.5511127133606681</v>
      </c>
      <c r="D17" s="43">
        <f t="shared" si="2"/>
        <v>12.459677590180856</v>
      </c>
      <c r="E17" s="21">
        <f>E7*100/E4</f>
        <v>37.611324551484607</v>
      </c>
      <c r="F17" s="21" t="e">
        <f>#REF!*100/F4</f>
        <v>#REF!</v>
      </c>
      <c r="G17" s="29"/>
    </row>
    <row r="18" spans="1:7" s="9" customFormat="1" ht="30.75" customHeight="1" x14ac:dyDescent="0.5">
      <c r="A18" s="34" t="s">
        <v>7</v>
      </c>
      <c r="B18" s="42">
        <f t="shared" si="1"/>
        <v>24.005336664347642</v>
      </c>
      <c r="C18" s="43">
        <v>23.5</v>
      </c>
      <c r="D18" s="43">
        <f t="shared" si="2"/>
        <v>24.732725544452734</v>
      </c>
      <c r="E18" s="21">
        <f>E8*100/E4</f>
        <v>42.841866358196242</v>
      </c>
      <c r="F18" s="21" t="e">
        <f>#REF!*100/F4</f>
        <v>#REF!</v>
      </c>
      <c r="G18" s="29"/>
    </row>
    <row r="19" spans="1:7" s="9" customFormat="1" ht="30.75" customHeight="1" x14ac:dyDescent="0.5">
      <c r="A19" s="34" t="s">
        <v>8</v>
      </c>
      <c r="B19" s="42">
        <f t="shared" si="1"/>
        <v>5.0841068019556612</v>
      </c>
      <c r="C19" s="43">
        <f t="shared" si="0"/>
        <v>5.6214179472927324</v>
      </c>
      <c r="D19" s="43">
        <f t="shared" si="2"/>
        <v>4.3942569541282523</v>
      </c>
      <c r="E19" s="22">
        <f>C22</f>
        <v>11.9914878623234</v>
      </c>
      <c r="F19" s="22">
        <f>D22</f>
        <v>16.917947005888966</v>
      </c>
      <c r="G19" s="29"/>
    </row>
    <row r="20" spans="1:7" s="10" customFormat="1" ht="30.75" customHeight="1" x14ac:dyDescent="0.3">
      <c r="A20" s="34" t="s">
        <v>9</v>
      </c>
      <c r="B20" s="42">
        <v>18.3</v>
      </c>
      <c r="C20" s="43">
        <f t="shared" si="0"/>
        <v>19.335222000813015</v>
      </c>
      <c r="D20" s="43">
        <f t="shared" si="2"/>
        <v>17.091127877809132</v>
      </c>
      <c r="E20" s="23"/>
      <c r="F20" s="23" t="e">
        <f>SUM(F15:F19)</f>
        <v>#REF!</v>
      </c>
      <c r="G20" s="30"/>
    </row>
    <row r="21" spans="1:7" s="10" customFormat="1" ht="30.75" customHeight="1" x14ac:dyDescent="0.35">
      <c r="A21" s="34" t="s">
        <v>10</v>
      </c>
      <c r="B21" s="42">
        <f t="shared" si="1"/>
        <v>22.561824387924663</v>
      </c>
      <c r="C21" s="43">
        <f t="shared" si="0"/>
        <v>23.506644357383234</v>
      </c>
      <c r="D21" s="43">
        <v>21.4</v>
      </c>
      <c r="E21" s="24"/>
      <c r="F21" s="7"/>
      <c r="G21" s="30"/>
    </row>
    <row r="22" spans="1:7" s="10" customFormat="1" ht="30.75" customHeight="1" x14ac:dyDescent="0.35">
      <c r="A22" s="44" t="s">
        <v>11</v>
      </c>
      <c r="B22" s="45">
        <f t="shared" si="1"/>
        <v>14.148518196189411</v>
      </c>
      <c r="C22" s="46">
        <f t="shared" si="0"/>
        <v>11.9914878623234</v>
      </c>
      <c r="D22" s="46">
        <f t="shared" si="2"/>
        <v>16.917947005888966</v>
      </c>
      <c r="E22" s="24"/>
      <c r="F22" s="7"/>
      <c r="G22" s="30"/>
    </row>
    <row r="23" spans="1:7" s="10" customFormat="1" ht="21" customHeight="1" x14ac:dyDescent="0.3">
      <c r="A23" s="31" t="s">
        <v>16</v>
      </c>
      <c r="E23" s="18"/>
      <c r="F23" s="18"/>
      <c r="G23" s="30"/>
    </row>
    <row r="24" spans="1:7" s="3" customFormat="1" ht="21.75" customHeight="1" x14ac:dyDescent="0.3">
      <c r="A24" s="10" t="s">
        <v>17</v>
      </c>
      <c r="B24" s="2"/>
      <c r="C24" s="2"/>
      <c r="D24" s="2"/>
      <c r="E24" s="4"/>
      <c r="F24" s="19"/>
    </row>
  </sheetData>
  <mergeCells count="2">
    <mergeCell ref="B3:D3"/>
    <mergeCell ref="B13:D13"/>
  </mergeCells>
  <phoneticPr fontId="2" type="noConversion"/>
  <printOptions horizontalCentered="1"/>
  <pageMargins left="0.93" right="0.3" top="0.9" bottom="0.6692913385826772" header="0.51181102362204722" footer="0.51181102362204722"/>
  <pageSetup paperSize="9" orientation="portrait" verticalDpi="300" r:id="rId1"/>
  <headerFooter alignWithMargins="0">
    <oddHeader>&amp;C&amp;"TH SarabunPSK,ธรรมดา"29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bumbim123</cp:lastModifiedBy>
  <cp:lastPrinted>2016-10-13T04:21:46Z</cp:lastPrinted>
  <dcterms:created xsi:type="dcterms:W3CDTF">2002-10-04T04:22:30Z</dcterms:created>
  <dcterms:modified xsi:type="dcterms:W3CDTF">2017-07-19T21:12:33Z</dcterms:modified>
</cp:coreProperties>
</file>