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60\2.Mappingรายเดือน\3.มีค.60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52511"/>
</workbook>
</file>

<file path=xl/calcChain.xml><?xml version="1.0" encoding="utf-8"?>
<calcChain xmlns="http://schemas.openxmlformats.org/spreadsheetml/2006/main">
  <c r="B24" i="21" l="1"/>
  <c r="B12" i="21" l="1"/>
  <c r="C6" i="21" l="1"/>
  <c r="C21" i="21" s="1"/>
  <c r="B15" i="21"/>
  <c r="B14" i="21"/>
  <c r="B13" i="21"/>
  <c r="B11" i="21"/>
  <c r="B10" i="21"/>
  <c r="B9" i="21"/>
  <c r="B8" i="21"/>
  <c r="B6" i="21" s="1"/>
  <c r="D6" i="21"/>
  <c r="C23" i="21" l="1"/>
  <c r="D24" i="21"/>
  <c r="C19" i="21"/>
  <c r="D23" i="21"/>
  <c r="D20" i="21"/>
  <c r="D17" i="21"/>
  <c r="C26" i="21"/>
  <c r="C24" i="21"/>
  <c r="C20" i="21"/>
  <c r="C17" i="21"/>
  <c r="C22" i="21"/>
  <c r="C25" i="21"/>
  <c r="D22" i="21"/>
  <c r="B23" i="21"/>
  <c r="D25" i="21"/>
  <c r="B19" i="21" l="1"/>
  <c r="B26" i="21"/>
  <c r="B17" i="21"/>
  <c r="B20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<sst xmlns="http://schemas.openxmlformats.org/spreadsheetml/2006/main" count="30" uniqueCount="21">
  <si>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</si>
  <si>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</si>
  <si>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</si>
  <si>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</si>
  <si>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</si>
  <si>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</si>
  <si>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</si>
  <si>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</si>
  <si>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</si>
  <si>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</si>
  <si>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</si>
  <si>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</si>
  <si>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</si>
  <si>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</si>
  <si>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</si>
  <si>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</si>
  <si>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</si>
  <si>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</si>
  <si>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เดือนมีนาคม พ.ศ. 2560</t>
  </si>
  <si>
    <t xml:space="preserve">                เดือนมีนาคม พ.ศ. 2560</t>
  </si>
  <si>
    <r>
      <t xml:space="preserve">     </t>
    </r>
    <r>
      <rPr>
        <vertAlign val="superscript"/>
        <sz val="16"/>
        <color indexed="8"/>
        <rFont val="TH SarabunPSK"/>
        <family val="2"/>
      </rPr>
      <t xml:space="preserve"> 1/</t>
    </r>
    <r>
      <rPr>
        <sz val="16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</si>
</sst>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sz val="14"/>
      <color theme="1"/>
      <name val="CordiaUPC"/>
      <family val="2"/>
      <charset val="222"/>
    </font>
    <font>
      <sz val="16"/>
      <color indexed="8"/>
      <name val="TH SarabunPSK"/>
      <family val="2"/>
    </font>
    <font>
      <vertAlign val="superscript"/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187" fontId="6" fillId="0" borderId="0" xfId="3" applyNumberFormat="1" applyFont="1" applyFill="1" applyAlignment="1">
      <alignment horizontal="right"/>
    </xf>
    <xf numFmtId="0" fontId="11" fillId="0" borderId="0" xfId="3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A27" sqref="A27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7" t="s">
        <v>16</v>
      </c>
      <c r="B1" s="5"/>
      <c r="C1" s="5"/>
      <c r="D1" s="5"/>
    </row>
    <row r="2" spans="1:4" s="1" customFormat="1" ht="23.25" x14ac:dyDescent="0.35">
      <c r="A2" s="2" t="s">
        <v>19</v>
      </c>
    </row>
    <row r="3" spans="1:4" s="5" customFormat="1" ht="9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4" t="s">
        <v>14</v>
      </c>
      <c r="C5" s="34"/>
      <c r="D5" s="34"/>
    </row>
    <row r="6" spans="1:4" s="12" customFormat="1" ht="25.5" customHeight="1" x14ac:dyDescent="0.35">
      <c r="A6" s="11" t="s">
        <v>3</v>
      </c>
      <c r="B6" s="29">
        <f>SUM(B8:B15)</f>
        <v>308391</v>
      </c>
      <c r="C6" s="28">
        <f>C8+C9+C10+C11+C12+C13+C14+C15</f>
        <v>168114</v>
      </c>
      <c r="D6" s="23">
        <f>D8+D9+D10+D11+D12+D13+D14+D15</f>
        <v>140277</v>
      </c>
    </row>
    <row r="7" spans="1:4" s="12" customFormat="1" ht="13.5" customHeight="1" x14ac:dyDescent="0.5">
      <c r="A7" s="11"/>
      <c r="B7" s="24"/>
      <c r="C7" s="25"/>
      <c r="D7" s="24"/>
    </row>
    <row r="8" spans="1:4" s="6" customFormat="1" ht="27" x14ac:dyDescent="0.35">
      <c r="A8" s="13" t="s">
        <v>15</v>
      </c>
      <c r="B8" s="26">
        <f t="shared" ref="B8:B15" si="0">SUM(C8:D8)</f>
        <v>1978</v>
      </c>
      <c r="C8" s="32">
        <v>820</v>
      </c>
      <c r="D8" s="32">
        <v>1158</v>
      </c>
    </row>
    <row r="9" spans="1:4" s="6" customFormat="1" ht="30.75" customHeight="1" x14ac:dyDescent="0.35">
      <c r="A9" s="14" t="s">
        <v>6</v>
      </c>
      <c r="B9" s="26">
        <f t="shared" si="0"/>
        <v>0</v>
      </c>
      <c r="C9" s="32">
        <v>0</v>
      </c>
      <c r="D9" s="32">
        <v>0</v>
      </c>
    </row>
    <row r="10" spans="1:4" s="6" customFormat="1" ht="30.75" customHeight="1" x14ac:dyDescent="0.35">
      <c r="A10" s="13" t="s">
        <v>7</v>
      </c>
      <c r="B10" s="26">
        <f>SUM(C10:D10)</f>
        <v>4774</v>
      </c>
      <c r="C10" s="32">
        <v>2464</v>
      </c>
      <c r="D10" s="32">
        <v>2310</v>
      </c>
    </row>
    <row r="11" spans="1:4" s="6" customFormat="1" ht="30.75" customHeight="1" x14ac:dyDescent="0.35">
      <c r="A11" s="13" t="s">
        <v>8</v>
      </c>
      <c r="B11" s="26">
        <f t="shared" si="0"/>
        <v>34970</v>
      </c>
      <c r="C11" s="32">
        <v>18549</v>
      </c>
      <c r="D11" s="32">
        <v>16421</v>
      </c>
    </row>
    <row r="12" spans="1:4" s="5" customFormat="1" ht="30.75" customHeight="1" x14ac:dyDescent="0.35">
      <c r="A12" s="13" t="s">
        <v>9</v>
      </c>
      <c r="B12" s="26">
        <f>SUM(C12:D12)</f>
        <v>49166</v>
      </c>
      <c r="C12" s="32">
        <v>26079</v>
      </c>
      <c r="D12" s="32">
        <v>23087</v>
      </c>
    </row>
    <row r="13" spans="1:4" s="5" customFormat="1" ht="30.75" customHeight="1" x14ac:dyDescent="0.35">
      <c r="A13" s="13" t="s">
        <v>10</v>
      </c>
      <c r="B13" s="26">
        <f t="shared" si="0"/>
        <v>45948</v>
      </c>
      <c r="C13" s="32">
        <v>25894</v>
      </c>
      <c r="D13" s="32">
        <v>20054</v>
      </c>
    </row>
    <row r="14" spans="1:4" s="5" customFormat="1" ht="30.75" customHeight="1" x14ac:dyDescent="0.35">
      <c r="A14" s="13" t="s">
        <v>11</v>
      </c>
      <c r="B14" s="26">
        <f t="shared" si="0"/>
        <v>127462</v>
      </c>
      <c r="C14" s="32">
        <v>71886</v>
      </c>
      <c r="D14" s="32">
        <v>55576</v>
      </c>
    </row>
    <row r="15" spans="1:4" s="5" customFormat="1" ht="30.75" customHeight="1" x14ac:dyDescent="0.35">
      <c r="A15" s="15" t="s">
        <v>12</v>
      </c>
      <c r="B15" s="26">
        <f t="shared" si="0"/>
        <v>44093</v>
      </c>
      <c r="C15" s="32">
        <v>22422</v>
      </c>
      <c r="D15" s="32">
        <v>21671</v>
      </c>
    </row>
    <row r="16" spans="1:4" s="5" customFormat="1" ht="30" customHeight="1" x14ac:dyDescent="0.35">
      <c r="B16" s="35" t="s">
        <v>4</v>
      </c>
      <c r="C16" s="35"/>
      <c r="D16" s="35"/>
    </row>
    <row r="17" spans="1:8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/>
      <c r="G17" s="17"/>
      <c r="H17" s="17"/>
    </row>
    <row r="18" spans="1:8" s="12" customFormat="1" ht="6" customHeight="1" x14ac:dyDescent="0.5">
      <c r="A18" s="11"/>
      <c r="B18" s="16"/>
      <c r="C18" s="18"/>
      <c r="D18" s="16"/>
      <c r="G18" s="27"/>
    </row>
    <row r="19" spans="1:8" s="6" customFormat="1" ht="27.75" customHeight="1" x14ac:dyDescent="0.5">
      <c r="A19" s="13" t="s">
        <v>15</v>
      </c>
      <c r="B19" s="18">
        <f>(+B8/$B$6*100)-0.1</f>
        <v>0.54139355558365843</v>
      </c>
      <c r="C19" s="18">
        <f>+C8/$C$6*100</f>
        <v>0.48776425520777567</v>
      </c>
      <c r="D19" s="18">
        <v>0.9</v>
      </c>
      <c r="F19" s="19"/>
      <c r="G19" s="19"/>
      <c r="H19" s="19"/>
    </row>
    <row r="20" spans="1:8" s="6" customFormat="1" ht="30.75" customHeight="1" x14ac:dyDescent="0.5">
      <c r="A20" s="14" t="s">
        <v>6</v>
      </c>
      <c r="B20" s="18">
        <f t="shared" ref="B20:B24" si="1">+B9/$B$6*100</f>
        <v>0</v>
      </c>
      <c r="C20" s="18">
        <f t="shared" ref="C20:C26" si="2">+C9/$C$6*100</f>
        <v>0</v>
      </c>
      <c r="D20" s="18">
        <f t="shared" ref="D20:D25" si="3">+D9/$D$6*100</f>
        <v>0</v>
      </c>
      <c r="F20" s="19"/>
      <c r="G20" s="19"/>
      <c r="H20" s="19"/>
    </row>
    <row r="21" spans="1:8" s="6" customFormat="1" ht="30.75" customHeight="1" x14ac:dyDescent="0.5">
      <c r="A21" s="13" t="s">
        <v>7</v>
      </c>
      <c r="B21" s="18">
        <v>1.6</v>
      </c>
      <c r="C21" s="18">
        <f t="shared" si="2"/>
        <v>1.4656721034536089</v>
      </c>
      <c r="D21" s="18">
        <v>1.6</v>
      </c>
      <c r="F21" s="19"/>
      <c r="G21" s="19"/>
      <c r="H21" s="19"/>
    </row>
    <row r="22" spans="1:8" s="6" customFormat="1" ht="30.75" customHeight="1" x14ac:dyDescent="0.5">
      <c r="A22" s="13" t="s">
        <v>8</v>
      </c>
      <c r="B22" s="18">
        <v>11.4</v>
      </c>
      <c r="C22" s="18">
        <f t="shared" si="2"/>
        <v>11.033584353474428</v>
      </c>
      <c r="D22" s="18">
        <f t="shared" si="3"/>
        <v>11.706124311184301</v>
      </c>
      <c r="F22" s="19"/>
      <c r="G22" s="19"/>
      <c r="H22" s="19"/>
    </row>
    <row r="23" spans="1:8" s="5" customFormat="1" ht="30.75" customHeight="1" x14ac:dyDescent="0.35">
      <c r="A23" s="13" t="s">
        <v>9</v>
      </c>
      <c r="B23" s="18">
        <f>+B12/$B$6*100+0.01</f>
        <v>15.952748004967718</v>
      </c>
      <c r="C23" s="18">
        <f>+C12/$C$6*100</f>
        <v>15.512687818979979</v>
      </c>
      <c r="D23" s="18">
        <f>+D12/$D$6*100</f>
        <v>16.458150659053157</v>
      </c>
      <c r="F23" s="19"/>
      <c r="G23" s="19"/>
      <c r="H23" s="19"/>
    </row>
    <row r="24" spans="1:8" s="5" customFormat="1" ht="30.75" customHeight="1" x14ac:dyDescent="0.35">
      <c r="A24" s="13" t="s">
        <v>10</v>
      </c>
      <c r="B24" s="18">
        <f t="shared" si="1"/>
        <v>14.899267488350828</v>
      </c>
      <c r="C24" s="18">
        <f t="shared" si="2"/>
        <v>15.402643444329442</v>
      </c>
      <c r="D24" s="18">
        <f>+D13/$D$6*100</f>
        <v>14.296000057030019</v>
      </c>
      <c r="F24" s="19"/>
      <c r="G24" s="19"/>
      <c r="H24" s="19"/>
    </row>
    <row r="25" spans="1:8" s="5" customFormat="1" ht="30.75" customHeight="1" x14ac:dyDescent="0.35">
      <c r="A25" s="13" t="s">
        <v>11</v>
      </c>
      <c r="B25" s="18">
        <v>41.3</v>
      </c>
      <c r="C25" s="18">
        <f t="shared" si="2"/>
        <v>42.760269816909954</v>
      </c>
      <c r="D25" s="18">
        <f t="shared" si="3"/>
        <v>39.618754321806144</v>
      </c>
      <c r="F25" s="19"/>
      <c r="G25" s="19"/>
      <c r="H25" s="19"/>
    </row>
    <row r="26" spans="1:8" s="5" customFormat="1" ht="30.75" customHeight="1" x14ac:dyDescent="0.35">
      <c r="A26" s="20" t="s">
        <v>12</v>
      </c>
      <c r="B26" s="21">
        <f>+B15/$B$6*100</f>
        <v>14.297758365192239</v>
      </c>
      <c r="C26" s="21">
        <f t="shared" si="2"/>
        <v>13.337378207644813</v>
      </c>
      <c r="D26" s="21">
        <v>15.4</v>
      </c>
      <c r="F26" s="19"/>
      <c r="G26" s="19"/>
      <c r="H26" s="19"/>
    </row>
    <row r="27" spans="1:8" s="5" customFormat="1" ht="24" x14ac:dyDescent="0.35">
      <c r="A27" s="33" t="s">
        <v>20</v>
      </c>
      <c r="C27" s="22"/>
    </row>
    <row r="28" spans="1:8" s="30" customFormat="1" ht="30.75" customHeight="1" x14ac:dyDescent="0.5">
      <c r="A28" s="30" t="s">
        <v>17</v>
      </c>
    </row>
    <row r="29" spans="1:8" s="31" customFormat="1" ht="27" customHeight="1" x14ac:dyDescent="0.5">
      <c r="A29" s="31" t="s">
        <v>18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2017-05-26T11:06:06Z</dcterms:modified>
</cp:coreProperties>
</file>