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Upสรง.60\"/>
    </mc:Choice>
  </mc:AlternateContent>
  <bookViews>
    <workbookView xWindow="0" yWindow="0" windowWidth="15360" windowHeight="7800"/>
  </bookViews>
  <sheets>
    <sheet name="Sheet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 s="1"/>
  <c r="D11" i="1"/>
  <c r="C11" i="1"/>
  <c r="B11" i="1" s="1"/>
  <c r="D10" i="1"/>
  <c r="C10" i="1"/>
  <c r="B10" i="1" s="1"/>
  <c r="D9" i="1"/>
  <c r="C9" i="1"/>
  <c r="B9" i="1" s="1"/>
  <c r="D8" i="1"/>
  <c r="C8" i="1"/>
  <c r="B8" i="1" s="1"/>
  <c r="D7" i="1"/>
  <c r="C7" i="1"/>
  <c r="B7" i="1" s="1"/>
  <c r="D6" i="1"/>
  <c r="C6" i="1"/>
  <c r="B6" i="1" s="1"/>
  <c r="D5" i="1"/>
  <c r="C5" i="1"/>
  <c r="B5" i="1" s="1"/>
  <c r="P4" i="1"/>
  <c r="O4" i="1"/>
  <c r="N4" i="1"/>
  <c r="D4" i="1"/>
  <c r="C4" i="1"/>
  <c r="B4" i="1" s="1"/>
</calcChain>
</file>

<file path=xl/sharedStrings.xml><?xml version="1.0" encoding="utf-8"?>
<sst xmlns="http://schemas.openxmlformats.org/spreadsheetml/2006/main" count="71" uniqueCount="20">
  <si>
    <t>ชั่วโมงการทำงานต่อสัปดาห์</t>
  </si>
  <si>
    <t>รวม</t>
  </si>
  <si>
    <t>ชาย</t>
  </si>
  <si>
    <t>หญิง</t>
  </si>
  <si>
    <t>Q1</t>
  </si>
  <si>
    <t>Q2</t>
  </si>
  <si>
    <t>Q3</t>
  </si>
  <si>
    <t>Q4</t>
  </si>
  <si>
    <t>จำนวน (คน)</t>
  </si>
  <si>
    <t>ยอดรวม</t>
  </si>
  <si>
    <r>
      <t xml:space="preserve">1.  0 ชั่วโมง </t>
    </r>
    <r>
      <rPr>
        <i/>
        <vertAlign val="superscript"/>
        <sz val="14"/>
        <rFont val="TH SarabunPSK"/>
        <family val="2"/>
      </rPr>
      <t>1/</t>
    </r>
  </si>
  <si>
    <r>
      <t xml:space="preserve">1.  0 ชั่วโมง </t>
    </r>
    <r>
      <rPr>
        <i/>
        <vertAlign val="superscript"/>
        <sz val="16"/>
        <rFont val="TH SarabunPSK"/>
        <family val="2"/>
      </rPr>
      <t>1/</t>
    </r>
  </si>
  <si>
    <t>2.  1 - 9 ชั่วโมง</t>
  </si>
  <si>
    <t>3.  10 - 19 ชั่วโมง</t>
  </si>
  <si>
    <t>4.  20 - 29 ชั่วโมง</t>
  </si>
  <si>
    <t>5.  30 - 34 ชั่วโมง</t>
  </si>
  <si>
    <t>6.  35 - 39 ชั่วโมง</t>
  </si>
  <si>
    <t>7.  40 - 49 ชั่วโมง</t>
  </si>
  <si>
    <t>8.  50  ชั่วโมงขึ้นไป</t>
  </si>
  <si>
    <t>ตารางที่ 6  ประชากรอายุ 15 ปีขึ้นไปที่มีงานทำ จำแนกตามชั่วโมงทำงานต่อสัปดาห์และเพศ  เฉลี่ยปี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</si>
</sst>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0"/>
      <name val="Arial"/>
      <charset val="222"/>
    </font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i/>
      <vertAlign val="superscript"/>
      <sz val="14"/>
      <name val="TH SarabunPSK"/>
      <family val="2"/>
    </font>
    <font>
      <sz val="14"/>
      <color theme="1"/>
      <name val="TH SarabunPSK"/>
      <family val="2"/>
    </font>
    <font>
      <i/>
      <vertAlign val="superscript"/>
      <sz val="16"/>
      <name val="TH SarabunPSK"/>
      <family val="2"/>
    </font>
    <font>
      <sz val="16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187" fontId="3" fillId="2" borderId="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187" fontId="3" fillId="2" borderId="3" xfId="1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87" fontId="5" fillId="4" borderId="9" xfId="1" applyNumberFormat="1" applyFont="1" applyFill="1" applyBorder="1" applyAlignment="1">
      <alignment horizontal="right"/>
    </xf>
    <xf numFmtId="187" fontId="4" fillId="4" borderId="0" xfId="0" applyNumberFormat="1" applyFont="1" applyFill="1" applyBorder="1" applyAlignment="1">
      <alignment horizontal="right"/>
    </xf>
    <xf numFmtId="187" fontId="4" fillId="4" borderId="17" xfId="0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top" wrapText="1"/>
    </xf>
    <xf numFmtId="3" fontId="4" fillId="4" borderId="0" xfId="0" applyNumberFormat="1" applyFont="1" applyFill="1" applyBorder="1" applyAlignment="1">
      <alignment horizontal="right"/>
    </xf>
    <xf numFmtId="3" fontId="4" fillId="4" borderId="17" xfId="0" applyNumberFormat="1" applyFont="1" applyFill="1" applyBorder="1" applyAlignment="1">
      <alignment horizontal="right"/>
    </xf>
    <xf numFmtId="0" fontId="5" fillId="4" borderId="5" xfId="0" applyFont="1" applyFill="1" applyBorder="1" applyAlignment="1">
      <alignment horizontal="center" vertical="top" wrapText="1"/>
    </xf>
    <xf numFmtId="187" fontId="5" fillId="4" borderId="0" xfId="1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right"/>
    </xf>
    <xf numFmtId="0" fontId="5" fillId="4" borderId="9" xfId="0" applyFont="1" applyFill="1" applyBorder="1" applyAlignment="1">
      <alignment horizontal="center" vertical="top" wrapText="1"/>
    </xf>
    <xf numFmtId="3" fontId="6" fillId="4" borderId="9" xfId="0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17" xfId="0" applyNumberFormat="1" applyFont="1" applyFill="1" applyBorder="1" applyAlignment="1">
      <alignment horizontal="right"/>
    </xf>
    <xf numFmtId="0" fontId="3" fillId="4" borderId="0" xfId="0" applyFont="1" applyFill="1" applyBorder="1" applyAlignment="1">
      <alignment horizontal="center" vertical="top" wrapText="1"/>
    </xf>
    <xf numFmtId="3" fontId="7" fillId="4" borderId="9" xfId="0" applyNumberFormat="1" applyFont="1" applyFill="1" applyBorder="1" applyAlignment="1">
      <alignment horizontal="right"/>
    </xf>
    <xf numFmtId="3" fontId="7" fillId="4" borderId="0" xfId="0" applyNumberFormat="1" applyFont="1" applyFill="1" applyBorder="1" applyAlignment="1">
      <alignment horizontal="right"/>
    </xf>
    <xf numFmtId="3" fontId="7" fillId="4" borderId="17" xfId="0" applyNumberFormat="1" applyFont="1" applyFill="1" applyBorder="1" applyAlignment="1">
      <alignment horizontal="right"/>
    </xf>
    <xf numFmtId="0" fontId="4" fillId="0" borderId="9" xfId="0" applyFont="1" applyBorder="1" applyAlignment="1">
      <alignment vertical="top" wrapText="1"/>
    </xf>
    <xf numFmtId="187" fontId="4" fillId="0" borderId="9" xfId="1" applyNumberFormat="1" applyFont="1" applyBorder="1"/>
    <xf numFmtId="187" fontId="4" fillId="0" borderId="0" xfId="0" applyNumberFormat="1" applyFont="1" applyBorder="1" applyAlignment="1">
      <alignment horizontal="right"/>
    </xf>
    <xf numFmtId="187" fontId="4" fillId="0" borderId="17" xfId="0" applyNumberFormat="1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3" fontId="4" fillId="0" borderId="0" xfId="0" applyNumberFormat="1" applyFont="1" applyBorder="1" applyAlignment="1">
      <alignment horizontal="right"/>
    </xf>
    <xf numFmtId="3" fontId="4" fillId="0" borderId="17" xfId="0" applyNumberFormat="1" applyFont="1" applyBorder="1" applyAlignment="1">
      <alignment horizontal="right"/>
    </xf>
    <xf numFmtId="0" fontId="4" fillId="0" borderId="17" xfId="0" applyFont="1" applyBorder="1" applyAlignment="1">
      <alignment vertical="top" wrapText="1"/>
    </xf>
    <xf numFmtId="187" fontId="4" fillId="0" borderId="0" xfId="1" applyNumberFormat="1" applyFont="1" applyBorder="1"/>
    <xf numFmtId="3" fontId="9" fillId="0" borderId="9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0" fontId="2" fillId="0" borderId="0" xfId="0" applyFont="1" applyBorder="1" applyAlignment="1">
      <alignment vertical="top" wrapText="1"/>
    </xf>
    <xf numFmtId="3" fontId="11" fillId="0" borderId="9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4" fillId="0" borderId="18" xfId="0" applyFont="1" applyBorder="1" applyAlignment="1">
      <alignment vertical="top" wrapText="1"/>
    </xf>
    <xf numFmtId="187" fontId="4" fillId="0" borderId="18" xfId="1" applyNumberFormat="1" applyFont="1" applyBorder="1"/>
    <xf numFmtId="187" fontId="4" fillId="0" borderId="19" xfId="0" applyNumberFormat="1" applyFont="1" applyBorder="1" applyAlignment="1">
      <alignment horizontal="right"/>
    </xf>
    <xf numFmtId="187" fontId="4" fillId="0" borderId="20" xfId="0" applyNumberFormat="1" applyFont="1" applyBorder="1" applyAlignment="1">
      <alignment horizontal="right"/>
    </xf>
    <xf numFmtId="0" fontId="4" fillId="0" borderId="19" xfId="0" applyFont="1" applyBorder="1" applyAlignment="1">
      <alignment vertical="top" wrapText="1"/>
    </xf>
    <xf numFmtId="3" fontId="4" fillId="0" borderId="19" xfId="0" applyNumberFormat="1" applyFont="1" applyBorder="1" applyAlignment="1">
      <alignment horizontal="right"/>
    </xf>
    <xf numFmtId="3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vertical="top" wrapText="1"/>
    </xf>
    <xf numFmtId="187" fontId="4" fillId="0" borderId="19" xfId="1" applyNumberFormat="1" applyFont="1" applyBorder="1"/>
    <xf numFmtId="3" fontId="9" fillId="0" borderId="18" xfId="0" applyNumberFormat="1" applyFont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9" fillId="0" borderId="20" xfId="0" applyNumberFormat="1" applyFont="1" applyBorder="1" applyAlignment="1">
      <alignment horizontal="right"/>
    </xf>
    <xf numFmtId="0" fontId="2" fillId="0" borderId="19" xfId="0" applyFont="1" applyBorder="1" applyAlignment="1">
      <alignment vertical="top" wrapText="1"/>
    </xf>
    <xf numFmtId="3" fontId="11" fillId="0" borderId="18" xfId="0" applyNumberFormat="1" applyFont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3" fontId="11" fillId="0" borderId="20" xfId="0" applyNumberFormat="1" applyFont="1" applyBorder="1" applyAlignment="1">
      <alignment horizontal="right"/>
    </xf>
    <xf numFmtId="187" fontId="4" fillId="0" borderId="0" xfId="1" applyNumberFormat="1" applyFont="1"/>
    <xf numFmtId="0" fontId="5" fillId="3" borderId="10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12" xfId="0" applyFont="1" applyFill="1" applyBorder="1" applyAlignment="1">
      <alignment horizontal="center" wrapText="1"/>
    </xf>
    <xf numFmtId="0" fontId="5" fillId="3" borderId="14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zoomScale="90" zoomScaleNormal="90" workbookViewId="0">
      <selection activeCell="X9" sqref="X9"/>
    </sheetView>
  </sheetViews>
  <sheetFormatPr defaultRowHeight="12.75" x14ac:dyDescent="0.2"/>
  <cols>
    <col min="1" max="1" width="30.85546875" customWidth="1"/>
    <col min="2" max="4" width="10.5703125" customWidth="1"/>
    <col min="5" max="5" width="10.28515625" hidden="1" customWidth="1"/>
    <col min="6" max="6" width="9.85546875" hidden="1" customWidth="1"/>
    <col min="7" max="8" width="10.5703125" hidden="1" customWidth="1"/>
    <col min="9" max="9" width="8.7109375" hidden="1" customWidth="1"/>
    <col min="10" max="10" width="10.42578125" hidden="1" customWidth="1"/>
    <col min="11" max="12" width="10.5703125" hidden="1" customWidth="1"/>
    <col min="13" max="13" width="8.85546875" hidden="1" customWidth="1"/>
    <col min="14" max="14" width="11" hidden="1" customWidth="1"/>
    <col min="15" max="15" width="11.28515625" hidden="1" customWidth="1"/>
    <col min="16" max="16" width="11.42578125" hidden="1" customWidth="1"/>
    <col min="17" max="17" width="8.42578125" hidden="1" customWidth="1"/>
    <col min="18" max="18" width="10.7109375" hidden="1" customWidth="1"/>
    <col min="19" max="19" width="11.28515625" hidden="1" customWidth="1"/>
    <col min="20" max="20" width="11.5703125" hidden="1" customWidth="1"/>
    <col min="21" max="22" width="0" hidden="1" customWidth="1"/>
  </cols>
  <sheetData>
    <row r="1" spans="1:20" ht="24.75" thickBot="1" x14ac:dyDescent="0.6">
      <c r="A1" s="1" t="s">
        <v>19</v>
      </c>
    </row>
    <row r="2" spans="1:20" ht="24.75" customHeight="1" thickBot="1" x14ac:dyDescent="0.6">
      <c r="A2" s="2" t="s">
        <v>0</v>
      </c>
      <c r="B2" s="3" t="s">
        <v>1</v>
      </c>
      <c r="C2" s="4" t="s">
        <v>2</v>
      </c>
      <c r="D2" s="4" t="s">
        <v>3</v>
      </c>
      <c r="E2" s="5" t="s">
        <v>0</v>
      </c>
      <c r="F2" s="3" t="s">
        <v>4</v>
      </c>
      <c r="G2" s="4" t="s">
        <v>2</v>
      </c>
      <c r="H2" s="4" t="s">
        <v>3</v>
      </c>
      <c r="I2" s="6" t="s">
        <v>0</v>
      </c>
      <c r="J2" s="7" t="s">
        <v>5</v>
      </c>
      <c r="K2" s="4" t="s">
        <v>2</v>
      </c>
      <c r="L2" s="4" t="s">
        <v>3</v>
      </c>
      <c r="M2" s="8" t="s">
        <v>0</v>
      </c>
      <c r="N2" s="9" t="s">
        <v>6</v>
      </c>
      <c r="O2" s="9" t="s">
        <v>2</v>
      </c>
      <c r="P2" s="9" t="s">
        <v>3</v>
      </c>
      <c r="Q2" s="10" t="s">
        <v>0</v>
      </c>
      <c r="R2" s="9" t="s">
        <v>7</v>
      </c>
      <c r="S2" s="9" t="s">
        <v>2</v>
      </c>
      <c r="T2" s="9" t="s">
        <v>3</v>
      </c>
    </row>
    <row r="3" spans="1:20" ht="22.5" customHeight="1" thickBot="1" x14ac:dyDescent="0.6">
      <c r="A3" s="11"/>
      <c r="B3" s="67" t="s">
        <v>8</v>
      </c>
      <c r="C3" s="68"/>
      <c r="D3" s="69"/>
      <c r="E3" s="12"/>
      <c r="F3" s="67" t="s">
        <v>8</v>
      </c>
      <c r="G3" s="68"/>
      <c r="H3" s="69"/>
      <c r="I3" s="13"/>
      <c r="J3" s="70" t="s">
        <v>8</v>
      </c>
      <c r="K3" s="68"/>
      <c r="L3" s="71"/>
      <c r="M3" s="14"/>
      <c r="N3" s="72" t="s">
        <v>8</v>
      </c>
      <c r="O3" s="72"/>
      <c r="P3" s="72"/>
      <c r="Q3" s="15"/>
      <c r="R3" s="73" t="s">
        <v>8</v>
      </c>
      <c r="S3" s="73"/>
      <c r="T3" s="73"/>
    </row>
    <row r="4" spans="1:20" ht="24" x14ac:dyDescent="0.55000000000000004">
      <c r="A4" s="16" t="s">
        <v>9</v>
      </c>
      <c r="B4" s="17">
        <f>C4+D4</f>
        <v>859091.5</v>
      </c>
      <c r="C4" s="18">
        <f>SUM(C5:C12)</f>
        <v>486336.5</v>
      </c>
      <c r="D4" s="19">
        <f>SUM(D5:D12)</f>
        <v>372755</v>
      </c>
      <c r="E4" s="20" t="s">
        <v>9</v>
      </c>
      <c r="F4" s="17">
        <v>867329</v>
      </c>
      <c r="G4" s="21">
        <v>492171</v>
      </c>
      <c r="H4" s="22">
        <v>375158</v>
      </c>
      <c r="I4" s="23" t="s">
        <v>9</v>
      </c>
      <c r="J4" s="24">
        <v>849550</v>
      </c>
      <c r="K4" s="25">
        <v>489206</v>
      </c>
      <c r="L4" s="25">
        <v>360344</v>
      </c>
      <c r="M4" s="26" t="s">
        <v>9</v>
      </c>
      <c r="N4" s="27">
        <f>SUM(N5:N12)</f>
        <v>871698</v>
      </c>
      <c r="O4" s="28">
        <f>SUM(O5:O12)</f>
        <v>480268</v>
      </c>
      <c r="P4" s="29">
        <f>SUM(P5:P12)</f>
        <v>391430</v>
      </c>
      <c r="Q4" s="30" t="s">
        <v>9</v>
      </c>
      <c r="R4" s="31">
        <v>847790</v>
      </c>
      <c r="S4" s="32">
        <v>483701</v>
      </c>
      <c r="T4" s="33">
        <v>364089</v>
      </c>
    </row>
    <row r="5" spans="1:20" ht="24.75" customHeight="1" x14ac:dyDescent="0.55000000000000004">
      <c r="A5" s="34" t="s">
        <v>10</v>
      </c>
      <c r="B5" s="35">
        <f>C5+D5</f>
        <v>88756.25</v>
      </c>
      <c r="C5" s="36">
        <f>(G5+K5+O5+S5)/4</f>
        <v>58406.75</v>
      </c>
      <c r="D5" s="37">
        <f>(H5+L5+P5+T5)/4</f>
        <v>30349.5</v>
      </c>
      <c r="E5" s="38" t="s">
        <v>10</v>
      </c>
      <c r="F5" s="35">
        <v>124874</v>
      </c>
      <c r="G5" s="39">
        <v>82588</v>
      </c>
      <c r="H5" s="40">
        <v>42286</v>
      </c>
      <c r="I5" s="41" t="s">
        <v>10</v>
      </c>
      <c r="J5" s="42">
        <v>73735</v>
      </c>
      <c r="K5" s="39">
        <v>47361</v>
      </c>
      <c r="L5" s="39">
        <v>26374</v>
      </c>
      <c r="M5" s="34" t="s">
        <v>10</v>
      </c>
      <c r="N5" s="43">
        <v>38038</v>
      </c>
      <c r="O5" s="44">
        <v>24727</v>
      </c>
      <c r="P5" s="45">
        <v>13311</v>
      </c>
      <c r="Q5" s="46" t="s">
        <v>11</v>
      </c>
      <c r="R5" s="47">
        <v>118378</v>
      </c>
      <c r="S5" s="48">
        <v>78951</v>
      </c>
      <c r="T5" s="49">
        <v>39427</v>
      </c>
    </row>
    <row r="6" spans="1:20" ht="19.5" customHeight="1" x14ac:dyDescent="0.55000000000000004">
      <c r="A6" s="34" t="s">
        <v>12</v>
      </c>
      <c r="B6" s="35">
        <f t="shared" ref="B6:B12" si="0">C6+D6</f>
        <v>42523.5</v>
      </c>
      <c r="C6" s="36">
        <f t="shared" ref="C6:D12" si="1">(G6+K6+O6+S6)/4</f>
        <v>21075.75</v>
      </c>
      <c r="D6" s="37">
        <f t="shared" si="1"/>
        <v>21447.75</v>
      </c>
      <c r="E6" s="38" t="s">
        <v>12</v>
      </c>
      <c r="F6" s="35">
        <v>42057</v>
      </c>
      <c r="G6" s="39">
        <v>22673</v>
      </c>
      <c r="H6" s="40">
        <v>19384</v>
      </c>
      <c r="I6" s="41" t="s">
        <v>12</v>
      </c>
      <c r="J6" s="42">
        <v>55495</v>
      </c>
      <c r="K6" s="39">
        <v>32513</v>
      </c>
      <c r="L6" s="39">
        <v>22982</v>
      </c>
      <c r="M6" s="34" t="s">
        <v>12</v>
      </c>
      <c r="N6" s="43">
        <v>36714</v>
      </c>
      <c r="O6" s="44">
        <v>13526</v>
      </c>
      <c r="P6" s="45">
        <v>23188</v>
      </c>
      <c r="Q6" s="46" t="s">
        <v>12</v>
      </c>
      <c r="R6" s="47">
        <v>35828</v>
      </c>
      <c r="S6" s="48">
        <v>15591</v>
      </c>
      <c r="T6" s="49">
        <v>20237</v>
      </c>
    </row>
    <row r="7" spans="1:20" ht="22.5" customHeight="1" x14ac:dyDescent="0.55000000000000004">
      <c r="A7" s="34" t="s">
        <v>13</v>
      </c>
      <c r="B7" s="35">
        <f t="shared" si="0"/>
        <v>106390</v>
      </c>
      <c r="C7" s="36">
        <f t="shared" si="1"/>
        <v>57550.5</v>
      </c>
      <c r="D7" s="37">
        <f t="shared" si="1"/>
        <v>48839.5</v>
      </c>
      <c r="E7" s="38" t="s">
        <v>13</v>
      </c>
      <c r="F7" s="35">
        <v>91587</v>
      </c>
      <c r="G7" s="39">
        <v>44566</v>
      </c>
      <c r="H7" s="40">
        <v>47021</v>
      </c>
      <c r="I7" s="41" t="s">
        <v>13</v>
      </c>
      <c r="J7" s="42">
        <v>108863</v>
      </c>
      <c r="K7" s="39">
        <v>61318</v>
      </c>
      <c r="L7" s="40">
        <v>47545</v>
      </c>
      <c r="M7" s="34" t="s">
        <v>13</v>
      </c>
      <c r="N7" s="43">
        <v>117391</v>
      </c>
      <c r="O7" s="44">
        <v>63584</v>
      </c>
      <c r="P7" s="45">
        <v>53807</v>
      </c>
      <c r="Q7" s="46" t="s">
        <v>13</v>
      </c>
      <c r="R7" s="47">
        <v>107719</v>
      </c>
      <c r="S7" s="48">
        <v>60734</v>
      </c>
      <c r="T7" s="49">
        <v>46985</v>
      </c>
    </row>
    <row r="8" spans="1:20" ht="21.75" customHeight="1" x14ac:dyDescent="0.55000000000000004">
      <c r="A8" s="34" t="s">
        <v>14</v>
      </c>
      <c r="B8" s="35">
        <f t="shared" si="0"/>
        <v>125139.5</v>
      </c>
      <c r="C8" s="36">
        <f t="shared" si="1"/>
        <v>71721.25</v>
      </c>
      <c r="D8" s="37">
        <f t="shared" si="1"/>
        <v>53418.25</v>
      </c>
      <c r="E8" s="38" t="s">
        <v>14</v>
      </c>
      <c r="F8" s="35">
        <v>120333</v>
      </c>
      <c r="G8" s="39">
        <v>67859</v>
      </c>
      <c r="H8" s="40">
        <v>52474</v>
      </c>
      <c r="I8" s="41" t="s">
        <v>14</v>
      </c>
      <c r="J8" s="42">
        <v>103403</v>
      </c>
      <c r="K8" s="39">
        <v>67444</v>
      </c>
      <c r="L8" s="40">
        <v>35959</v>
      </c>
      <c r="M8" s="34" t="s">
        <v>14</v>
      </c>
      <c r="N8" s="43">
        <v>145149</v>
      </c>
      <c r="O8" s="44">
        <v>75409</v>
      </c>
      <c r="P8" s="45">
        <v>69740</v>
      </c>
      <c r="Q8" s="46" t="s">
        <v>14</v>
      </c>
      <c r="R8" s="47">
        <v>131673</v>
      </c>
      <c r="S8" s="48">
        <v>76173</v>
      </c>
      <c r="T8" s="49">
        <v>55500</v>
      </c>
    </row>
    <row r="9" spans="1:20" ht="26.25" customHeight="1" x14ac:dyDescent="0.55000000000000004">
      <c r="A9" s="34" t="s">
        <v>15</v>
      </c>
      <c r="B9" s="35">
        <f t="shared" si="0"/>
        <v>52139.5</v>
      </c>
      <c r="C9" s="36">
        <f t="shared" si="1"/>
        <v>32679.5</v>
      </c>
      <c r="D9" s="37">
        <f t="shared" si="1"/>
        <v>19460</v>
      </c>
      <c r="E9" s="38" t="s">
        <v>15</v>
      </c>
      <c r="F9" s="35">
        <v>61125</v>
      </c>
      <c r="G9" s="39">
        <v>38106</v>
      </c>
      <c r="H9" s="40">
        <v>23019</v>
      </c>
      <c r="I9" s="41" t="s">
        <v>15</v>
      </c>
      <c r="J9" s="42">
        <v>43282</v>
      </c>
      <c r="K9" s="39">
        <v>25656</v>
      </c>
      <c r="L9" s="40">
        <v>17626</v>
      </c>
      <c r="M9" s="34" t="s">
        <v>15</v>
      </c>
      <c r="N9" s="43">
        <v>55406</v>
      </c>
      <c r="O9" s="44">
        <v>31944</v>
      </c>
      <c r="P9" s="45">
        <v>23462</v>
      </c>
      <c r="Q9" s="46" t="s">
        <v>15</v>
      </c>
      <c r="R9" s="47">
        <v>48745</v>
      </c>
      <c r="S9" s="48">
        <v>35012</v>
      </c>
      <c r="T9" s="49">
        <v>13733</v>
      </c>
    </row>
    <row r="10" spans="1:20" ht="24" customHeight="1" x14ac:dyDescent="0.55000000000000004">
      <c r="A10" s="34" t="s">
        <v>16</v>
      </c>
      <c r="B10" s="35">
        <f t="shared" si="0"/>
        <v>77199.75</v>
      </c>
      <c r="C10" s="36">
        <f t="shared" si="1"/>
        <v>40962</v>
      </c>
      <c r="D10" s="37">
        <f t="shared" si="1"/>
        <v>36237.75</v>
      </c>
      <c r="E10" s="38" t="s">
        <v>16</v>
      </c>
      <c r="F10" s="35">
        <v>83944</v>
      </c>
      <c r="G10" s="39">
        <v>47526</v>
      </c>
      <c r="H10" s="40">
        <v>36418</v>
      </c>
      <c r="I10" s="41" t="s">
        <v>16</v>
      </c>
      <c r="J10" s="42">
        <v>69880</v>
      </c>
      <c r="K10" s="39">
        <v>35800</v>
      </c>
      <c r="L10" s="40">
        <v>34080</v>
      </c>
      <c r="M10" s="34" t="s">
        <v>16</v>
      </c>
      <c r="N10" s="43">
        <v>82266</v>
      </c>
      <c r="O10" s="44">
        <v>43787</v>
      </c>
      <c r="P10" s="45">
        <v>38479</v>
      </c>
      <c r="Q10" s="46" t="s">
        <v>16</v>
      </c>
      <c r="R10" s="47">
        <v>72709</v>
      </c>
      <c r="S10" s="48">
        <v>36735</v>
      </c>
      <c r="T10" s="49">
        <v>35974</v>
      </c>
    </row>
    <row r="11" spans="1:20" ht="22.5" customHeight="1" x14ac:dyDescent="0.55000000000000004">
      <c r="A11" s="34" t="s">
        <v>17</v>
      </c>
      <c r="B11" s="35">
        <f t="shared" si="0"/>
        <v>225724.75</v>
      </c>
      <c r="C11" s="36">
        <f t="shared" si="1"/>
        <v>133636.25</v>
      </c>
      <c r="D11" s="37">
        <f t="shared" si="1"/>
        <v>92088.5</v>
      </c>
      <c r="E11" s="38" t="s">
        <v>17</v>
      </c>
      <c r="F11" s="35">
        <v>209415</v>
      </c>
      <c r="G11" s="39">
        <v>127651</v>
      </c>
      <c r="H11" s="40">
        <v>81764</v>
      </c>
      <c r="I11" s="41" t="s">
        <v>17</v>
      </c>
      <c r="J11" s="42">
        <v>236379</v>
      </c>
      <c r="K11" s="39">
        <v>140842</v>
      </c>
      <c r="L11" s="40">
        <v>95537</v>
      </c>
      <c r="M11" s="34" t="s">
        <v>17</v>
      </c>
      <c r="N11" s="43">
        <v>241126</v>
      </c>
      <c r="O11" s="44">
        <v>143288</v>
      </c>
      <c r="P11" s="45">
        <v>97838</v>
      </c>
      <c r="Q11" s="46" t="s">
        <v>17</v>
      </c>
      <c r="R11" s="47">
        <v>215979</v>
      </c>
      <c r="S11" s="48">
        <v>122764</v>
      </c>
      <c r="T11" s="49">
        <v>93215</v>
      </c>
    </row>
    <row r="12" spans="1:20" ht="26.25" customHeight="1" thickBot="1" x14ac:dyDescent="0.6">
      <c r="A12" s="50" t="s">
        <v>18</v>
      </c>
      <c r="B12" s="51">
        <f t="shared" si="0"/>
        <v>141218.25</v>
      </c>
      <c r="C12" s="52">
        <f t="shared" si="1"/>
        <v>70304.5</v>
      </c>
      <c r="D12" s="53">
        <f t="shared" si="1"/>
        <v>70913.75</v>
      </c>
      <c r="E12" s="54" t="s">
        <v>18</v>
      </c>
      <c r="F12" s="51">
        <v>133994</v>
      </c>
      <c r="G12" s="55">
        <v>61202</v>
      </c>
      <c r="H12" s="56">
        <v>72792</v>
      </c>
      <c r="I12" s="57" t="s">
        <v>18</v>
      </c>
      <c r="J12" s="58">
        <v>158512</v>
      </c>
      <c r="K12" s="55">
        <v>78272</v>
      </c>
      <c r="L12" s="56">
        <v>80240</v>
      </c>
      <c r="M12" s="50" t="s">
        <v>18</v>
      </c>
      <c r="N12" s="59">
        <v>155608</v>
      </c>
      <c r="O12" s="60">
        <v>84003</v>
      </c>
      <c r="P12" s="61">
        <v>71605</v>
      </c>
      <c r="Q12" s="62" t="s">
        <v>18</v>
      </c>
      <c r="R12" s="63">
        <v>116759</v>
      </c>
      <c r="S12" s="64">
        <v>57741</v>
      </c>
      <c r="T12" s="65">
        <v>59018</v>
      </c>
    </row>
    <row r="13" spans="1:20" ht="12.75" customHeight="1" x14ac:dyDescent="0.5">
      <c r="B13" s="66"/>
    </row>
  </sheetData>
  <mergeCells count="5">
    <mergeCell ref="B3:D3"/>
    <mergeCell ref="F3:H3"/>
    <mergeCell ref="J3:L3"/>
    <mergeCell ref="N3:P3"/>
    <mergeCell ref="R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AUAN</dc:creator>
  <cp:lastModifiedBy>AUAN</cp:lastModifiedBy>
  <dcterms:created xsi:type="dcterms:W3CDTF">2018-02-05T11:18:59Z</dcterms:created>
  <dcterms:modified xsi:type="dcterms:W3CDTF">2018-02-05T11:40:11Z</dcterms:modified>
</cp:coreProperties>
</file>