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o\Desktop\upload ตารางสถิติลงเว็บ\60\"/>
    </mc:Choice>
  </mc:AlternateContent>
  <bookViews>
    <workbookView xWindow="0" yWindow="75" windowWidth="20490" windowHeight="7725" tabRatio="761"/>
  </bookViews>
  <sheets>
    <sheet name="SPB0206" sheetId="13" r:id="rId1"/>
  </sheets>
  <calcPr calcId="162913"/>
</workbook>
</file>

<file path=xl/calcChain.xml><?xml version="1.0" encoding="utf-8"?>
<calcChain xmlns="http://schemas.openxmlformats.org/spreadsheetml/2006/main">
  <c r="O24" i="13" l="1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C24" i="13"/>
  <c r="C23" i="13"/>
  <c r="C22" i="13"/>
  <c r="C21" i="13"/>
  <c r="C20" i="13"/>
  <c r="C18" i="13"/>
  <c r="C17" i="13"/>
  <c r="C16" i="13"/>
  <c r="C14" i="13"/>
  <c r="C13" i="13"/>
  <c r="C12" i="13"/>
  <c r="C11" i="13"/>
  <c r="C10" i="13" l="1"/>
  <c r="C19" i="13" l="1"/>
  <c r="C15" i="13"/>
</calcChain>
</file>

<file path=xl/connections.xml><?xml version="1.0" encoding="utf-8"?>
<connections xmlns="http://schemas.openxmlformats.org/spreadsheetml/2006/main">
  <connection id="1" name="XMLDocumentSPB0203" type="4" refreshedVersion="0" background="1">
    <webPr xml="1" sourceData="1" url="E:\Statistic Province Book\SPBDownload\SPB02\XMLDocumentSPB0203.xml" htmlTables="1" htmlFormat="all"/>
  </connection>
  <connection id="2" name="XMLMapdataSPB0201" type="4" refreshedVersion="0" background="1">
    <webPr xml="1" sourceData="1" url="E:\Statistic Province Book\SPBXMLMapData\SPBXMLMapdata02\XMLMapdataSPB0201.xml" htmlTables="1" htmlFormat="all"/>
  </connection>
  <connection id="3" name="XMLStructureSPB0201" type="4" refreshedVersion="0" background="1">
    <webPr xml="1" sourceData="1" url="D:\statistic_province\SPBXMLStructure\SPBXMLStructure02\XMLStructureSPB0201.xml" htmlTables="1" htmlFormat="all"/>
  </connection>
  <connection id="4" name="XMLStructureSPB0202" type="4" refreshedVersion="0" background="1">
    <webPr xml="1" sourceData="1" url="D:\statistic_province\SPBXMLStructure\SPBXMLStructure02\XMLStructureSPB0202.xml" htmlTables="1" htmlFormat="all"/>
  </connection>
  <connection id="5" name="XMLStructureSPB02021" type="4" refreshedVersion="0" background="1">
    <webPr xml="1" sourceData="1" url="D:\statistic_province\SPBXMLStructure\SPBXMLStructure02\XMLStructureSPB0202.xml" htmlTables="1" htmlFormat="all"/>
  </connection>
  <connection id="6" name="XMLStructureSPB02022" type="4" refreshedVersion="0" background="1">
    <webPr xml="1" sourceData="1" url="D:\statistic_province\SPBXMLStructure\SPBXMLStructure02\XMLStructureSPB0202.xml" htmlTables="1" htmlFormat="all"/>
  </connection>
  <connection id="7" name="XMLStructureSPB0204" type="4" refreshedVersion="0" background="1">
    <webPr xml="1" sourceData="1" url="D:\statistic_province\SPBXMLStructure\SPBXMLStructure02\XMLStructureSPB0204.xml" htmlTables="1" htmlFormat="all"/>
  </connection>
  <connection id="8" name="XMLStructureSPB0206" type="4" refreshedVersion="0" background="1">
    <webPr xml="1" sourceData="1" url="D:\statistic_province\SPBXMLStructure\SPBXMLStructure02\XMLStructureSPB0206.xml" htmlTables="1" htmlFormat="all"/>
  </connection>
  <connection id="9" name="XMLStructureSPB02061" type="4" refreshedVersion="0" background="1">
    <webPr xml="1" sourceData="1" url="D:\statistic_province\SPBXMLStructure\SPBXMLStructure02\XMLStructureSPB0206.xml" htmlTables="1" htmlFormat="all"/>
  </connection>
  <connection id="10" name="XMLStructureSPB02062" type="4" refreshedVersion="0" background="1">
    <webPr xml="1" sourceData="1" url="D:\statistic_province\SPBXMLStructure\SPBXMLStructure02\XMLStructureSPB0206.xml" htmlTables="1" htmlFormat="all"/>
  </connection>
  <connection id="11" name="XMLStructureSPB02063" type="4" refreshedVersion="0" background="1">
    <webPr xml="1" sourceData="1" url="D:\statistic_province\SPBXMLStructure\SPBXMLStructure02\XMLStructureSPB0206.xml" htmlTables="1" htmlFormat="all"/>
  </connection>
  <connection id="12" name="XMLStructureSPB02064" type="4" refreshedVersion="0" background="1">
    <webPr xml="1" sourceData="1" url="D:\statistic_province\SPBXMLStructure\SPBXMLStructure02\XMLStructureSPB0206.xml" htmlTables="1" htmlFormat="all"/>
  </connection>
  <connection id="13" name="XMLStructureSPB0206new" type="4" refreshedVersion="0" background="1">
    <webPr xml="1" sourceData="1" url="D:\statistic_province\SPBXMLStructure\SPBXMLStructure02\XMLStructureSPB0206new.xml" htmlTables="1" htmlFormat="all"/>
  </connection>
  <connection id="14" name="XMLStructureSPB0208" type="4" refreshedVersion="0" background="1">
    <webPr xml="1" sourceData="1" url="D:\statistic_province\SPBXMLStructure\SPBXMLStructure02\XMLStructureSPB0208.xml" htmlTables="1" htmlFormat="all"/>
  </connection>
  <connection id="15" name="XMLStructureSPB02081" type="4" refreshedVersion="0" background="1">
    <webPr xml="1" sourceData="1" url="D:\statistic_province\SPBXMLStructure\SPBXMLStructure02\XMLStructureSPB0208.xml" htmlTables="1" htmlFormat="all"/>
  </connection>
</connections>
</file>

<file path=xl/sharedStrings.xml><?xml version="1.0" encoding="utf-8"?>
<sst xmlns="http://schemas.openxmlformats.org/spreadsheetml/2006/main" count="95" uniqueCount="80">
  <si>
    <t>ตาราง</t>
  </si>
  <si>
    <t>Total</t>
  </si>
  <si>
    <t>ไม่ทราบ</t>
  </si>
  <si>
    <t>Unknown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</si>
  <si>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</si>
  <si>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</si>
  <si>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</si>
  <si>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</si>
  <si>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</si>
  <si>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</si>
  <si>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</si>
  <si>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</si>
  <si>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</si>
  <si>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</si>
  <si>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</si>
  <si>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</si>
  <si>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</si>
  <si>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</si>
  <si>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</si>
  <si>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</si>
  <si>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</si>
  <si>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</si>
  <si>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</si>
  <si>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รวมยอด</t>
  </si>
  <si>
    <t>None education</t>
  </si>
  <si>
    <t>Table</t>
  </si>
  <si>
    <t>Less than elementary</t>
  </si>
  <si>
    <t>Lower secondary level</t>
  </si>
  <si>
    <t>Upper secondary level</t>
  </si>
  <si>
    <t>Teacher training</t>
  </si>
  <si>
    <t>Higher technical education</t>
  </si>
  <si>
    <t>2560 (2017)</t>
  </si>
  <si>
    <t>2561 (2018)</t>
  </si>
  <si>
    <t>ชาย
Male</t>
  </si>
  <si>
    <t>หญิง
Female</t>
  </si>
  <si>
    <t>รวม
Total</t>
  </si>
  <si>
    <t xml:space="preserve">- </t>
  </si>
  <si>
    <t>Level of educational 
attainment</t>
  </si>
  <si>
    <t xml:space="preserve">ประชากรอายุ 15 ปีขึ้นไปที่มีงานทำ จำแนกตามระดับการศึกษาที่สำเร็จ และเพศ เป็นรายไตรมาส พ.ศ. </t>
  </si>
  <si>
    <t>00</t>
  </si>
  <si>
    <t>10</t>
  </si>
  <si>
    <t>51</t>
  </si>
  <si>
    <t>52</t>
  </si>
  <si>
    <t>53</t>
  </si>
  <si>
    <t>61</t>
  </si>
  <si>
    <t>62</t>
  </si>
  <si>
    <t>63</t>
  </si>
  <si>
    <t>60</t>
  </si>
  <si>
    <t>70</t>
  </si>
  <si>
    <t>80</t>
  </si>
  <si>
    <t>20</t>
  </si>
  <si>
    <t>30</t>
  </si>
  <si>
    <t>40</t>
  </si>
  <si>
    <t>50</t>
  </si>
  <si>
    <t>LevelEducationalAttainmentID</t>
  </si>
  <si>
    <t>Employed Persons Aged 15 Years and Over by Level of Educational Attainment, Sex and Qly:</t>
  </si>
  <si>
    <t xml:space="preserve"> ไตรมาสที่ 1  
 Q 1</t>
  </si>
  <si>
    <t xml:space="preserve"> ไตรมาสที่ 2 
 Q 2</t>
  </si>
  <si>
    <t xml:space="preserve"> ไตรมาสที่ 3  
 Q 3</t>
  </si>
  <si>
    <t xml:space="preserve"> ไตรมาสที่ 4  
 Q 4</t>
  </si>
  <si>
    <t xml:space="preserve"> ไตรมาสที่   
 Q 1</t>
  </si>
  <si>
    <t>Source:  The  Labour Force Survey: 20175-2018 Provincial level ,  National Statistical Office</t>
  </si>
  <si>
    <t xml:space="preserve">    ที่มา:  การสำรวจภาวะการทำงานของประชากร พ.ศ. 2560-2561  ระดับจังหวัด สำนักงานสถิติแห่งชาติ </t>
  </si>
  <si>
    <t>ThisYQ1Female</t>
  </si>
  <si>
    <t>ThisYQ1Male</t>
  </si>
  <si>
    <t>ThisYQ1SexTotal</t>
  </si>
  <si>
    <t>LastYQ1SexTotal</t>
  </si>
  <si>
    <t>LastYQ1Male</t>
  </si>
  <si>
    <t>LastYQ2SexTotal</t>
  </si>
  <si>
    <t>LastYQ2Male</t>
  </si>
  <si>
    <t>LastYQ2Female</t>
  </si>
  <si>
    <t>LastYQ3SexTotal</t>
  </si>
  <si>
    <t>LastYQ3Male</t>
  </si>
  <si>
    <t>LastYQ3Female</t>
  </si>
  <si>
    <t>LastYQ4SexTotal</t>
  </si>
  <si>
    <t>LastYQ4Male</t>
  </si>
  <si>
    <t>LastYQ4Female</t>
  </si>
  <si>
    <t>LevelEducationalTh</t>
  </si>
  <si>
    <t>LevelEducationalEn</t>
  </si>
  <si>
    <t>LastYQ1Female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</si>
</sst>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6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4" fillId="0" borderId="0" xfId="0" applyFont="1" applyFill="1" applyBorder="1"/>
    <xf numFmtId="49" fontId="4" fillId="0" borderId="0" xfId="0" applyNumberFormat="1" applyFont="1" applyFill="1"/>
    <xf numFmtId="0" fontId="4" fillId="0" borderId="0" xfId="0" applyFont="1" applyFill="1"/>
    <xf numFmtId="49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quotePrefix="1" applyFont="1" applyFill="1" applyAlignment="1">
      <alignment vertical="top"/>
    </xf>
    <xf numFmtId="0" fontId="4" fillId="0" borderId="0" xfId="0" applyFont="1" applyFill="1" applyAlignment="1">
      <alignment vertical="center"/>
    </xf>
    <xf numFmtId="49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quotePrefix="1" applyFont="1" applyFill="1"/>
    <xf numFmtId="0" fontId="4" fillId="0" borderId="0" xfId="0" applyFont="1" applyFill="1" applyAlignment="1">
      <alignment horizontal="left" vertical="center"/>
    </xf>
    <xf numFmtId="0" fontId="4" fillId="0" borderId="13" xfId="0" applyFont="1" applyFill="1" applyBorder="1" applyAlignment="1">
      <alignment vertical="center"/>
    </xf>
    <xf numFmtId="49" fontId="3" fillId="0" borderId="9" xfId="0" applyNumberFormat="1" applyFont="1" applyFill="1" applyBorder="1" applyAlignment="1">
      <alignment horizontal="center"/>
    </xf>
    <xf numFmtId="0" fontId="4" fillId="0" borderId="0" xfId="0" quotePrefix="1" applyFont="1" applyFill="1"/>
    <xf numFmtId="0" fontId="3" fillId="0" borderId="0" xfId="0" quotePrefix="1" applyFont="1" applyFill="1" applyAlignment="1">
      <alignment horizontal="center" vertical="top"/>
    </xf>
    <xf numFmtId="0" fontId="3" fillId="0" borderId="0" xfId="0" quotePrefix="1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4" fillId="0" borderId="0" xfId="0" applyNumberFormat="1" applyFont="1" applyFill="1" applyAlignment="1">
      <alignment horizontal="left" indent="1"/>
    </xf>
    <xf numFmtId="49" fontId="4" fillId="0" borderId="1" xfId="0" applyNumberFormat="1" applyFont="1" applyFill="1" applyBorder="1"/>
    <xf numFmtId="49" fontId="4" fillId="0" borderId="8" xfId="0" applyNumberFormat="1" applyFont="1" applyFill="1" applyBorder="1"/>
    <xf numFmtId="41" fontId="3" fillId="0" borderId="2" xfId="1" applyNumberFormat="1" applyFont="1" applyFill="1" applyBorder="1" applyAlignment="1">
      <alignment horizontal="right"/>
    </xf>
    <xf numFmtId="41" fontId="3" fillId="0" borderId="10" xfId="1" applyNumberFormat="1" applyFont="1" applyFill="1" applyBorder="1" applyAlignment="1"/>
    <xf numFmtId="41" fontId="3" fillId="0" borderId="2" xfId="1" applyNumberFormat="1" applyFont="1" applyFill="1" applyBorder="1" applyAlignment="1"/>
    <xf numFmtId="41" fontId="4" fillId="0" borderId="4" xfId="1" applyNumberFormat="1" applyFont="1" applyFill="1" applyBorder="1" applyAlignment="1">
      <alignment horizontal="right"/>
    </xf>
    <xf numFmtId="41" fontId="4" fillId="0" borderId="7" xfId="1" applyNumberFormat="1" applyFont="1" applyFill="1" applyBorder="1" applyAlignment="1"/>
    <xf numFmtId="41" fontId="4" fillId="0" borderId="4" xfId="1" applyNumberFormat="1" applyFont="1" applyFill="1" applyBorder="1" applyAlignment="1"/>
    <xf numFmtId="41" fontId="4" fillId="0" borderId="5" xfId="1" applyNumberFormat="1" applyFont="1" applyFill="1" applyBorder="1" applyAlignment="1">
      <alignment horizontal="right"/>
    </xf>
    <xf numFmtId="41" fontId="4" fillId="0" borderId="8" xfId="1" applyNumberFormat="1" applyFont="1" applyFill="1" applyBorder="1" applyAlignment="1"/>
    <xf numFmtId="41" fontId="4" fillId="0" borderId="5" xfId="1" applyNumberFormat="1" applyFont="1" applyFill="1" applyBorder="1" applyAlignment="1"/>
    <xf numFmtId="49" fontId="4" fillId="0" borderId="11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/>
    </xf>
  </cellXfs>
  <cellStyles count="9">
    <cellStyle name="Comma" xfId="1" builtinId="3"/>
    <cellStyle name="Normal" xfId="0" builtinId="0"/>
    <cellStyle name="Normal 2 2" xfId="8"/>
    <cellStyle name="ปกติ 2" xfId="7"/>
    <cellStyle name="ปกติ 33" xfId="6"/>
    <cellStyle name="ปกติ 63" xfId="2"/>
    <cellStyle name="ปกติ 64" xfId="3"/>
    <cellStyle name="ปกติ 65" xfId="4"/>
    <cellStyle name="ปกติ 66" xfId="5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2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abourForceStatu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holeKingdom" form="unqualified">
                          <xsd:complexType>
                            <xsd:sequence minOccurs="0">
                              <xsd:element minOccurs="0" nillable="true" type="xsd:string" name="WholeKingdom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WholeKingdom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WholeKingdom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Bangkok" form="unqualified">
                          <xsd:complexType>
                            <xsd:sequence minOccurs="0">
                              <xsd:element minOccurs="0" nillable="true" type="xsd:string" name="Bangkok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angkok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angkok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entralRegion" form="unqualified">
                          <xsd:complexType>
                            <xsd:sequence minOccurs="0">
                              <xsd:element minOccurs="0" nillable="true" type="xsd:string" name="Central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Central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Central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hernRegion" form="unqualified">
                          <xsd:complexType>
                            <xsd:sequence minOccurs="0">
                              <xsd:element minOccurs="0" nillable="true" type="xsd:string" name="Nor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easthernRegion" form="unqualified">
                          <xsd:complexType>
                            <xsd:sequence minOccurs="0">
                              <xsd:element minOccurs="0" nillable="true" type="xsd:string" name="Norteas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eas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eas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SouthernRegion" form="unqualified">
                          <xsd:complexType>
                            <xsd:sequence minOccurs="0">
                              <xsd:element minOccurs="0" nillable="true" type="xsd:string" name="Sou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Sou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Sou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abourForceStatu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otalLabourForceTh" form="unqualified">
                          <xsd:complexType>
                            <xsd:attribute name="RegID" form="unqualified" type="xsd:integer"/>
                            <xsd:attribute name="Reg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double" name="WholeKingdomMale" form="unqualified"/>
                        <xsd:element minOccurs="0" nillable="true" type="xsd:double" name="WholeKingdomFemale" form="unqualified"/>
                        <xsd:element minOccurs="0" nillable="true" type="xsd:double" name="BangkokMale" form="unqualified"/>
                        <xsd:element minOccurs="0" nillable="true" type="xsd:double" name="BangkokFemale" form="unqualified"/>
                        <xsd:element minOccurs="0" nillable="true" type="xsd:double" name="CentralRegionMale" form="unqualified"/>
                        <xsd:element minOccurs="0" nillable="true" type="xsd:double" name="CentralRegionFemale" form="unqualified"/>
                        <xsd:element minOccurs="0" nillable="true" type="xsd:double" name="NorthernRegionMale" form="unqualified"/>
                        <xsd:element minOccurs="0" nillable="true" type="xsd:double" name="NorthernRegionFemale" form="unqualified"/>
                        <xsd:element minOccurs="0" nillable="true" type="xsd:double" name="NorteasthernRegionMale" form="unqualified"/>
                        <xsd:element minOccurs="0" nillable="true" type="xsd:double" name="NorteasthernRegionFemale" form="unqualified"/>
                        <xsd:element minOccurs="0" nillable="true" type="xsd:double" name="SouthernRegionMale" form="unqualified"/>
                        <xsd:element minOccurs="0" nillable="true" type="xsd:double" name="SouthernRegionFemale" form="unqualified"/>
                        <xsd:element minOccurs="0" nillable="true" name="TotalLabourForc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2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Occupation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Occupation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Occupa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Occup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2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WorkStatus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WorkStatus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Workstatu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Workstatu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2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evelEducationalAttainmen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evelEducationalAttainmen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all>
                        <xsd:element minOccurs="0" nillable="true" name="LevelEducational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Q1SexTotal" form="unqualified"/>
                        <xsd:element minOccurs="0" nillable="true" type="xsd:integer" name="LastYQ1Male" form="unqualified"/>
                        <xsd:element minOccurs="0" nillable="true" type="xsd:integer" name="LastYQ1Female" form="unqualified"/>
                        <xsd:element minOccurs="0" nillable="true" type="xsd:integer" name="LastYQ2SexTotal" form="unqualified"/>
                        <xsd:element minOccurs="0" nillable="true" type="xsd:integer" name="LastYQ2Male" form="unqualified"/>
                        <xsd:element minOccurs="0" nillable="true" type="xsd:integer" name="LastYQ2Female" form="unqualified"/>
                        <xsd:element minOccurs="0" nillable="true" type="xsd:integer" name="LastYQ3SexTotal" form="unqualified"/>
                        <xsd:element minOccurs="0" nillable="true" type="xsd:integer" name="LastYQ3Male" form="unqualified"/>
                        <xsd:element minOccurs="0" nillable="true" type="xsd:integer" name="LastYQ3Female" form="unqualified"/>
                        <xsd:element minOccurs="0" nillable="true" type="xsd:integer" name="LastYQ4SexTotal" form="unqualified"/>
                        <xsd:element minOccurs="0" nillable="true" type="xsd:integer" name="LastYQ4Male" form="unqualified"/>
                        <xsd:element minOccurs="0" nillable="true" type="xsd:integer" name="LastYQ4Female" form="unqualified"/>
                        <xsd:element minOccurs="0" nillable="true" type="xsd:integer" name="ThisYQ1SexTotal" form="unqualified"/>
                        <xsd:element minOccurs="0" nillable="true" type="xsd:integer" name="ThisYQ1Male" form="unqualified"/>
                        <xsd:element minOccurs="0" nillable="true" type="xsd:integer" name="ThisYQ1Female" form="unqualified"/>
                        <xsd:element minOccurs="0" nillable="true" name="Leve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name="LevelEducation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all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2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HoursWorked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HoursWorked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HoursWorked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HoursWorked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2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Unemployed" form="unqualified">
                          <xsd:complexType>
                            <xsd:sequence minOccurs="0">
                              <xsd:element minOccurs="0" nillable="true" type="xsd:string" name="Unemployed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UnemploymentRate" form="unqualified">
                          <xsd:complexType>
                            <xsd:sequence minOccurs="0">
                              <xsd:element minOccurs="0" nillable="true" type="xsd:string" name="UnemploymentRate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TotalLabourForceInvisibleEn" form="unqualified">
                    <xsd:complexType>
                      <xsd:sequence minOccurs="0">
                        <xsd:element minOccurs="0" nillable="true" type="xsd:string" name="TotalLabourForceInvisible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UnemployedTotal" form="unqualified"/>
                        <xsd:element minOccurs="0" nillable="true" type="xsd:integer" name="UnemployedMale" form="unqualified"/>
                        <xsd:element minOccurs="0" nillable="true" type="xsd:integer" name="UnemployedFemale" form="unqualified"/>
                        <xsd:element minOccurs="0" nillable="true" type="xsd:integer" name="UnemploymentRateTotal" form="unqualified"/>
                        <xsd:element minOccurs="0" nillable="true" type="xsd:integer" name="UnemploymentRateMale" form="unqualified"/>
                        <xsd:element minOccurs="0" nillable="true" type="xsd:integer" name="UnemploymentRateFemale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209">
        <xsd:complexType>
          <xsd:sequence minOccurs="0">
            <xsd:element minOccurs="0" nillable="true" type="xsd:integer" name="Province" form="unqualified"/>
            <xsd:element minOccurs="0" nillable="true" type="xsd:string" name="SheetExcel" form="unqualified"/>
            <xsd:element minOccurs="0" nillable="true" type="xsd:integer" name="StatBranch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age" form="unqualified">
                          <xsd:complexType>
                            <xsd:sequence minOccurs="0">
                              <xsd:element minOccurs="0" nillable="true" type="xsd:string" name="Wa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Wa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  <xsd:element minOccurs="0" nillable="true" type="xsd:string" name="M06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Wa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Wa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Wa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6" form="unqualified">
                                      <xsd:complexType>
                                        <xsd:sequence minOccurs="0">
                                          <xsd:element minOccurs="0" nillable="true" type="xsd:string" name="WageY6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PercentChange" form="unqualified">
                          <xsd:complexType>
                            <xsd:sequence minOccurs="0">
                              <xsd:element minOccurs="0" nillable="true" type="xsd:string" name="PercentChan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Chan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Chan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Chan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Chan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geY1M01" form="unqualified"/>
                        <xsd:element minOccurs="0" nillable="true" type="xsd:integer" name="WageY1M06" form="unqualified"/>
                        <xsd:element minOccurs="0" nillable="true" type="xsd:integer" name="WageY2M01" form="unqualified"/>
                        <xsd:element minOccurs="0" nillable="true" type="xsd:integer" name="WageY3M01" form="unqualified"/>
                        <xsd:element minOccurs="0" nillable="true" type="xsd:integer" name="WageY4M04" form="unqualified"/>
                        <xsd:element minOccurs="0" nillable="true" type="xsd:integer" name="WageY5M01" form="unqualified"/>
                        <xsd:element minOccurs="0" nillable="true" type="xsd:integer" name="WageY6M01" form="unqualified"/>
                        <xsd:element minOccurs="0" nillable="true" type="xsd:double" name="PercentChangeY1M01" form="unqualified"/>
                        <xsd:element minOccurs="0" nillable="true" type="xsd:double" name="PercentChangeY2M01" form="unqualified"/>
                        <xsd:element minOccurs="0" nillable="true" type="xsd:double" name="PercentChangeY3M04" form="unqualified"/>
                        <xsd:element minOccurs="0" nillable="true" type="xsd:double" name="PercentChangeY4M01" form="unqualified"/>
                        <xsd:element minOccurs="0" nillable="true" type="xsd:double" name="PercentChangeY5M01" form="unqualified"/>
                        <xsd:element minOccurs="0" nillable="true" name="Provincial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2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15YearsOver" form="unqualified">
                          <xsd:complexType>
                            <xsd:sequence minOccurs="0">
                              <xsd:element minOccurs="0" nillable="true" type="xsd:string" name="Population15YearsOverLabel" form="unqualified"/>
                              <xsd:element minOccurs="0" nillable="true" name="TotalLabourForce" form="unqualified">
                                <xsd:complexType>
                                  <xsd:sequence minOccurs="0">
                                    <xsd:element minOccurs="0" nillable="true" type="xsd:string" name="Total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LabourForceTotalLab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urrentLabourForce" form="unqualified">
                                      <xsd:complexType>
                                        <xsd:sequence minOccurs="0">
                                          <xsd:element minOccurs="0" nillable="true" type="xsd:string" name="CurrentLabourForceLabel" form="unqualified"/>
                                          <xsd:element minOccurs="0" nillable="true" name="GrandTotal" form="unqualified">
                                            <xsd:complexType>
                                              <xsd:sequence minOccurs="0">
                                                <xsd:element minOccurs="0" nillable="true" name="GrandTotal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urrentLabourForce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Un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SeasonInactiveLabourForce" form="unqualified">
                                      <xsd:complexType>
                                        <xsd:sequence minOccurs="0">
                                          <xsd:element minOccurs="0" nillable="true" type="xsd:string" name="SeasonInactiveLabourFo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ersonsNotInLabourForce" form="unqualified">
                                <xsd:complexType>
                                  <xsd:sequence minOccurs="0">
                                    <xsd:element minOccurs="0" nillable="true" type="xsd:string" name="PersonsNotIn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PersonsNotInLabourForce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HouseholdWork" form="unqualified">
                                      <xsd:complexType>
                                        <xsd:sequence minOccurs="0">
                                          <xsd:element minOccurs="0" nillable="true" type="xsd:string" name="HouseholdWork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tudies" form="unqualified">
                                      <xsd:complexType>
                                        <xsd:sequence minOccurs="0">
                                          <xsd:element minOccurs="0" nillable="true" type="xsd:string" name="Stu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Total" form="unqualified"/>
                        <xsd:element minOccurs="0" nillable="true" type="xsd:integer" name="CurrentLabourForceTotal" form="unqualified"/>
                        <xsd:element minOccurs="0" nillable="true" type="xsd:integer" name="Employed" form="unqualified"/>
                        <xsd:element minOccurs="0" nillable="true" type="xsd:integer" name="Unemployed" form="unqualified"/>
                        <xsd:element minOccurs="0" nillable="true" type="xsd:integer" name="SeasonInactiveLabourForce" form="unqualified"/>
                        <xsd:element minOccurs="0" nillable="true" type="xsd:integer" name="PersonsNotInLabourForceTotal" form="unqualified"/>
                        <xsd:element minOccurs="0" nillable="true" type="xsd:integer" name="HouseholdWork" form="unqualified"/>
                        <xsd:element minOccurs="0" nillable="true" type="xsd:integer" name="Studies" form="unqualified"/>
                        <xsd:element minOccurs="0" nillable="true" type="xsd:integer" name="Others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2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ndustry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ndustry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ndTotal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GrandTot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201_Map" RootElement="XMLDocumentSPB0201" SchemaID="Schema1" ShowImportExportValidationErrors="false" AutoFit="true" Append="false" PreserveSortAFLayout="true" PreserveFormat="true"/>
  <Map ID="14" Name="XMLDocumentSPB0202_Map" RootElement="XMLDocumentSPB0202" SchemaID="Schema11" ShowImportExportValidationErrors="false" AutoFit="true" Append="false" PreserveSortAFLayout="true" PreserveFormat="true"/>
  <Map ID="4" Name="XMLDocumentSPB0203_Map" RootElement="XMLDocumentSPB0203" SchemaID="Schema4" ShowImportExportValidationErrors="false" AutoFit="true" Append="false" PreserveSortAFLayout="true" PreserveFormat="true"/>
  <Map ID="22" Name="XMLDocumentSPB0204_Map" RootElement="XMLDocumentSPB0204" SchemaID="Schema12" ShowImportExportValidationErrors="false" AutoFit="true" Append="false" PreserveSortAFLayout="true" PreserveFormat="true"/>
  <Map ID="7" Name="XMLDocumentSPB0205_Map" RootElement="XMLDocumentSPB0205" SchemaID="Schema7" ShowImportExportValidationErrors="false" AutoFit="true" Append="false" PreserveSortAFLayout="true" PreserveFormat="true"/>
  <Map ID="8" Name="XMLDocumentSPB0206_Map" RootElement="XMLDocumentSPB0206" SchemaID="Schema6" ShowImportExportValidationErrors="false" AutoFit="true" Append="false" PreserveSortAFLayout="true" PreserveFormat="true"/>
  <Map ID="9" Name="XMLDocumentSPB0207_Map" RootElement="XMLDocumentSPB0207" SchemaID="Schema8" ShowImportExportValidationErrors="false" AutoFit="true" Append="false" PreserveSortAFLayout="true" PreserveFormat="true"/>
  <Map ID="10" Name="XMLDocumentSPB0208_Map" RootElement="XMLDocumentSPB0208" SchemaID="Schema9" ShowImportExportValidationErrors="false" AutoFit="true" Append="false" PreserveSortAFLayout="true" PreserveFormat="true"/>
  <Map ID="13" Name="XMLDocumentSPB0209_Map" RootElement="XMLDocumentSPB0209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01" name="Table401" displayName="Table401" ref="A9:R24" tableType="xml" totalsRowShown="0" headerRowDxfId="19" dataDxfId="18">
  <autoFilter ref="A9:R24"/>
  <tableColumns count="18">
    <tableColumn id="1" uniqueName="ID" name="LevelEducationalAttainmentID" dataDxfId="17">
      <xmlColumnPr mapId="8" xpath="/XMLDocumentSPB0206/DataCell/CellRow/LevelEducationalTh/@ID" xmlDataType="integer"/>
    </tableColumn>
    <tableColumn id="2" uniqueName="value" name="LevelEducationalTh" dataDxfId="16">
      <xmlColumnPr mapId="8" xpath="/XMLDocumentSPB0206/DataCell/CellRow/LevelEducationalTh/@value" xmlDataType="string"/>
    </tableColumn>
    <tableColumn id="3" uniqueName="LastYQ1SexTotal" name="LastYQ1SexTotal" dataDxfId="15">
      <xmlColumnPr mapId="8" xpath="/XMLDocumentSPB0206/DataCell/CellRow/LastYQ1SexTotal" xmlDataType="integer"/>
    </tableColumn>
    <tableColumn id="4" uniqueName="LastYQ1Male" name="LastYQ1Male" dataDxfId="14">
      <xmlColumnPr mapId="8" xpath="/XMLDocumentSPB0206/DataCell/CellRow/LastYQ1Male" xmlDataType="integer"/>
    </tableColumn>
    <tableColumn id="5" uniqueName="LastYQ1Female" name="LastYQ1Female" dataDxfId="13">
      <xmlColumnPr mapId="8" xpath="/XMLDocumentSPB0206/DataCell/CellRow/LastYQ1Female" xmlDataType="integer"/>
    </tableColumn>
    <tableColumn id="6" uniqueName="LastYQ2SexTotal" name="LastYQ2SexTotal" dataDxfId="12">
      <xmlColumnPr mapId="8" xpath="/XMLDocumentSPB0206/DataCell/CellRow/LastYQ2SexTotal" xmlDataType="integer"/>
    </tableColumn>
    <tableColumn id="7" uniqueName="LastYQ2Male" name="LastYQ2Male" dataDxfId="11">
      <xmlColumnPr mapId="8" xpath="/XMLDocumentSPB0206/DataCell/CellRow/LastYQ2Male" xmlDataType="integer"/>
    </tableColumn>
    <tableColumn id="8" uniqueName="LastYQ2Female" name="LastYQ2Female" dataDxfId="10">
      <xmlColumnPr mapId="8" xpath="/XMLDocumentSPB0206/DataCell/CellRow/LastYQ2Female" xmlDataType="integer"/>
    </tableColumn>
    <tableColumn id="9" uniqueName="LastYQ3SexTotal" name="LastYQ3SexTotal" dataDxfId="9">
      <xmlColumnPr mapId="8" xpath="/XMLDocumentSPB0206/DataCell/CellRow/LastYQ3SexTotal" xmlDataType="integer"/>
    </tableColumn>
    <tableColumn id="10" uniqueName="LastYQ3Male" name="LastYQ3Male" dataDxfId="8">
      <xmlColumnPr mapId="8" xpath="/XMLDocumentSPB0206/DataCell/CellRow/LastYQ3Male" xmlDataType="integer"/>
    </tableColumn>
    <tableColumn id="11" uniqueName="LastYQ3Female" name="LastYQ3Female" dataDxfId="7">
      <xmlColumnPr mapId="8" xpath="/XMLDocumentSPB0206/DataCell/CellRow/LastYQ3Female" xmlDataType="integer"/>
    </tableColumn>
    <tableColumn id="12" uniqueName="LastYQ4SexTotal" name="LastYQ4SexTotal" dataDxfId="6">
      <xmlColumnPr mapId="8" xpath="/XMLDocumentSPB0206/DataCell/CellRow/LastYQ4SexTotal" xmlDataType="integer"/>
    </tableColumn>
    <tableColumn id="13" uniqueName="LastYQ4Male" name="LastYQ4Male" dataDxfId="5">
      <xmlColumnPr mapId="8" xpath="/XMLDocumentSPB0206/DataCell/CellRow/LastYQ4Male" xmlDataType="integer"/>
    </tableColumn>
    <tableColumn id="14" uniqueName="LastYQ4Female" name="LastYQ4Female" dataDxfId="4">
      <xmlColumnPr mapId="8" xpath="/XMLDocumentSPB0206/DataCell/CellRow/LastYQ4Female" xmlDataType="integer"/>
    </tableColumn>
    <tableColumn id="15" uniqueName="ThisYQ1SexTotal" name="ThisYQ1SexTotal" dataDxfId="3">
      <xmlColumnPr mapId="8" xpath="/XMLDocumentSPB0206/DataCell/CellRow/ThisYQ1SexTotal" xmlDataType="integer"/>
    </tableColumn>
    <tableColumn id="16" uniqueName="ThisYQ1Male" name="ThisYQ1Male" dataDxfId="2">
      <xmlColumnPr mapId="8" xpath="/XMLDocumentSPB0206/DataCell/CellRow/ThisYQ1Male" xmlDataType="integer"/>
    </tableColumn>
    <tableColumn id="17" uniqueName="ThisYQ1Female" name="ThisYQ1Female" dataDxfId="1">
      <xmlColumnPr mapId="8" xpath="/XMLDocumentSPB0206/DataCell/CellRow/ThisYQ1Female" xmlDataType="integer"/>
    </tableColumn>
    <tableColumn id="18" uniqueName="value" name="LevelEducationalEn" dataDxfId="0">
      <xmlColumnPr mapId="8" xpath="/XMLDocumentSPB0206/DataCell/CellRow/LevelEducational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50" r="A1" connectionId="0">
    <xmlCellPr id="1" uniqueName="Province">
      <xmlPr mapId="8" xpath="/XMLDocumentSPB0206/Province" xmlDataType="integer"/>
    </xmlCellPr>
  </singleXmlCell>
  <singleXmlCell id="251" r="A2" connectionId="0">
    <xmlCellPr id="1" uniqueName="StatBranch">
      <xmlPr mapId="8" xpath="/XMLDocumentSPB0206/StatBranch" xmlDataType="integer"/>
    </xmlCellPr>
  </singleXmlCell>
  <singleXmlCell id="252" r="A3" connectionId="0">
    <xmlCellPr id="1" uniqueName="SheetExcel">
      <xmlPr mapId="8" xpath="/XMLDocumentSPB0206/SheetExcel" xmlDataType="string"/>
    </xmlCellPr>
  </singleXmlCell>
  <singleXmlCell id="253" r="B1" connectionId="0">
    <xmlCellPr id="1" uniqueName="LabelName">
      <xmlPr mapId="8" xpath="/XMLDocumentSPB0206/TitleHeading/TitleTh/LabelName" xmlDataType="string"/>
    </xmlCellPr>
  </singleXmlCell>
  <singleXmlCell id="254" r="C1" connectionId="0">
    <xmlCellPr id="1" uniqueName="TableNo">
      <xmlPr mapId="8" xpath="/XMLDocumentSPB0206/TitleHeading/TitleTh/TableNo" xmlDataType="double"/>
    </xmlCellPr>
  </singleXmlCell>
  <singleXmlCell id="255" r="D1" connectionId="0">
    <xmlCellPr id="1" uniqueName="TableName">
      <xmlPr mapId="8" xpath="/XMLDocumentSPB0206/TitleHeading/TitleTh/TableName" xmlDataType="string"/>
    </xmlCellPr>
  </singleXmlCell>
  <singleXmlCell id="256" r="P1" connectionId="0">
    <xmlCellPr id="1" uniqueName="TitleYearStart">
      <xmlPr mapId="8" xpath="/XMLDocumentSPB0206/TitleHeading/TitleTh/TitleYearStart" xmlDataType="integer"/>
    </xmlCellPr>
  </singleXmlCell>
  <singleXmlCell id="257" r="R1" connectionId="0">
    <xmlCellPr id="1" uniqueName="TitleYearEnd">
      <xmlPr mapId="8" xpath="/XMLDocumentSPB0206/TitleHeading/TitleTh/TitleYearEnd" xmlDataType="integer"/>
    </xmlCellPr>
  </singleXmlCell>
  <singleXmlCell id="258" r="B2" connectionId="0">
    <xmlCellPr id="1" uniqueName="LabelName">
      <xmlPr mapId="8" xpath="/XMLDocumentSPB0206/TitleHeading/TitleEn/LabelName" xmlDataType="string"/>
    </xmlCellPr>
  </singleXmlCell>
  <singleXmlCell id="259" r="C2" connectionId="0">
    <xmlCellPr id="1" uniqueName="TableNo">
      <xmlPr mapId="8" xpath="/XMLDocumentSPB0206/TitleHeading/TitleEn/TableNo" xmlDataType="double"/>
    </xmlCellPr>
  </singleXmlCell>
  <singleXmlCell id="260" r="D2" connectionId="0">
    <xmlCellPr id="1" uniqueName="TableName">
      <xmlPr mapId="8" xpath="/XMLDocumentSPB0206/TitleHeading/TitleEn/TableName" xmlDataType="string"/>
    </xmlCellPr>
  </singleXmlCell>
  <singleXmlCell id="261" r="P2" connectionId="0">
    <xmlCellPr id="1" uniqueName="TitleYearStart">
      <xmlPr mapId="8" xpath="/XMLDocumentSPB0206/TitleHeading/TitleEn/TitleYearStart" xmlDataType="integer"/>
    </xmlCellPr>
  </singleXmlCell>
  <singleXmlCell id="262" r="R2" connectionId="0">
    <xmlCellPr id="1" uniqueName="TitleYearEnd">
      <xmlPr mapId="8" xpath="/XMLDocumentSPB0206/TitleHeading/TitleEn/TitleYearEnd" xmlDataType="integer"/>
    </xmlCellPr>
  </singleXmlCell>
  <singleXmlCell id="263" r="B4" connectionId="0">
    <xmlCellPr id="1" uniqueName="LevelEducationalAttainmentTh">
      <xmlPr mapId="8" xpath="/XMLDocumentSPB0206/ColumnAll/CornerTh/LevelEducationalAttainmentTh" xmlDataType="string"/>
    </xmlCellPr>
  </singleXmlCell>
  <singleXmlCell id="264" r="C4" connectionId="0">
    <xmlCellPr id="1" uniqueName="LastYearGroup">
      <xmlPr mapId="8" xpath="/XMLDocumentSPB0206/ColumnAll/ColumnHeading/YearGroup/LastYear/LastYearGroup" xmlDataType="string"/>
    </xmlCellPr>
  </singleXmlCell>
  <singleXmlCell id="265" r="C5" connectionId="0">
    <xmlCellPr id="1" uniqueName="LastYQ1">
      <xmlPr mapId="8" xpath="/XMLDocumentSPB0206/ColumnAll/ColumnHeading/YearGroup/LastYear/Quarter/Quarter1/LastYQ1" xmlDataType="string"/>
    </xmlCellPr>
  </singleXmlCell>
  <singleXmlCell id="266" r="C7" connectionId="0">
    <xmlCellPr id="1" uniqueName="LastYQ1SexTotal">
      <xmlPr mapId="8" xpath="/XMLDocumentSPB0206/ColumnAll/ColumnHeading/YearGroup/LastYear/Quarter/Quarter1/SexGroup/SexTotal/LastYQ1SexTotal" xmlDataType="string"/>
    </xmlCellPr>
  </singleXmlCell>
  <singleXmlCell id="267" r="D7" connectionId="0">
    <xmlCellPr id="1" uniqueName="LastYQ1Male">
      <xmlPr mapId="8" xpath="/XMLDocumentSPB0206/ColumnAll/ColumnHeading/YearGroup/LastYear/Quarter/Quarter1/SexGroup/SexMale/LastYQ1Male" xmlDataType="string"/>
    </xmlCellPr>
  </singleXmlCell>
  <singleXmlCell id="268" r="E7" connectionId="0">
    <xmlCellPr id="1" uniqueName="LastYQ1Female">
      <xmlPr mapId="8" xpath="/XMLDocumentSPB0206/ColumnAll/ColumnHeading/YearGroup/LastYear/Quarter/Quarter1/SexGroup/SexFemale/LastYQ1Female" xmlDataType="string"/>
    </xmlCellPr>
  </singleXmlCell>
  <singleXmlCell id="269" r="F5" connectionId="0">
    <xmlCellPr id="1" uniqueName="LastYQ2">
      <xmlPr mapId="8" xpath="/XMLDocumentSPB0206/ColumnAll/ColumnHeading/YearGroup/LastYear/Quarter/Quarter2/LastYQ2" xmlDataType="string"/>
    </xmlCellPr>
  </singleXmlCell>
  <singleXmlCell id="270" r="F7" connectionId="0">
    <xmlCellPr id="1" uniqueName="LastYQ2SexTotal">
      <xmlPr mapId="8" xpath="/XMLDocumentSPB0206/ColumnAll/ColumnHeading/YearGroup/LastYear/Quarter/Quarter2/SexGroup/SexTotal/LastYQ2SexTotal" xmlDataType="string"/>
    </xmlCellPr>
  </singleXmlCell>
  <singleXmlCell id="271" r="G7" connectionId="0">
    <xmlCellPr id="1" uniqueName="LastYQ2Male">
      <xmlPr mapId="8" xpath="/XMLDocumentSPB0206/ColumnAll/ColumnHeading/YearGroup/LastYear/Quarter/Quarter2/SexGroup/SexMale/LastYQ2Male" xmlDataType="string"/>
    </xmlCellPr>
  </singleXmlCell>
  <singleXmlCell id="272" r="H7" connectionId="0">
    <xmlCellPr id="1" uniqueName="LastYQ2Female">
      <xmlPr mapId="8" xpath="/XMLDocumentSPB0206/ColumnAll/ColumnHeading/YearGroup/LastYear/Quarter/Quarter2/SexGroup/SexFemale/LastYQ2Female" xmlDataType="string"/>
    </xmlCellPr>
  </singleXmlCell>
  <singleXmlCell id="273" r="I5" connectionId="0">
    <xmlCellPr id="1" uniqueName="LastYQ3">
      <xmlPr mapId="8" xpath="/XMLDocumentSPB0206/ColumnAll/ColumnHeading/YearGroup/LastYear/Quarter/Quarter3/LastYQ3" xmlDataType="string"/>
    </xmlCellPr>
  </singleXmlCell>
  <singleXmlCell id="274" r="I7" connectionId="0">
    <xmlCellPr id="1" uniqueName="LastYQ3SexTotal">
      <xmlPr mapId="8" xpath="/XMLDocumentSPB0206/ColumnAll/ColumnHeading/YearGroup/LastYear/Quarter/Quarter3/SexGroup/SexTotal/LastYQ3SexTotal" xmlDataType="string"/>
    </xmlCellPr>
  </singleXmlCell>
  <singleXmlCell id="276" r="J7" connectionId="0">
    <xmlCellPr id="1" uniqueName="LastYQ3Male">
      <xmlPr mapId="8" xpath="/XMLDocumentSPB0206/ColumnAll/ColumnHeading/YearGroup/LastYear/Quarter/Quarter3/SexGroup/SexMale/LastYQ3Male" xmlDataType="string"/>
    </xmlCellPr>
  </singleXmlCell>
  <singleXmlCell id="277" r="K7" connectionId="0">
    <xmlCellPr id="1" uniqueName="LastYQ3Female">
      <xmlPr mapId="8" xpath="/XMLDocumentSPB0206/ColumnAll/ColumnHeading/YearGroup/LastYear/Quarter/Quarter3/SexGroup/SexFemale/LastYQ3Female" xmlDataType="string"/>
    </xmlCellPr>
  </singleXmlCell>
  <singleXmlCell id="278" r="L5" connectionId="0">
    <xmlCellPr id="1" uniqueName="LastYQ4">
      <xmlPr mapId="8" xpath="/XMLDocumentSPB0206/ColumnAll/ColumnHeading/YearGroup/LastYear/Quarter/Quarter4/LastYQ4" xmlDataType="string"/>
    </xmlCellPr>
  </singleXmlCell>
  <singleXmlCell id="279" r="L7" connectionId="0">
    <xmlCellPr id="1" uniqueName="LastYQ4SexTotal">
      <xmlPr mapId="8" xpath="/XMLDocumentSPB0206/ColumnAll/ColumnHeading/YearGroup/LastYear/Quarter/Quarter4/SexGroup/SexTotal/LastYQ4SexTotal" xmlDataType="string"/>
    </xmlCellPr>
  </singleXmlCell>
  <singleXmlCell id="280" r="M7" connectionId="0">
    <xmlCellPr id="1" uniqueName="LastYQ4Male">
      <xmlPr mapId="8" xpath="/XMLDocumentSPB0206/ColumnAll/ColumnHeading/YearGroup/LastYear/Quarter/Quarter4/SexGroup/SexMale/LastYQ4Male" xmlDataType="string"/>
    </xmlCellPr>
  </singleXmlCell>
  <singleXmlCell id="281" r="N7" connectionId="0">
    <xmlCellPr id="1" uniqueName="LastYQ4Female">
      <xmlPr mapId="8" xpath="/XMLDocumentSPB0206/ColumnAll/ColumnHeading/YearGroup/LastYear/Quarter/Quarter4/SexGroup/SexFemale/LastYQ4Female" xmlDataType="string"/>
    </xmlCellPr>
  </singleXmlCell>
  <singleXmlCell id="282" r="O4" connectionId="0">
    <xmlCellPr id="1" uniqueName="ThisYearGroup">
      <xmlPr mapId="8" xpath="/XMLDocumentSPB0206/ColumnAll/ColumnHeading/YearGroup/ThisYear/ThisYearGroup" xmlDataType="string"/>
    </xmlCellPr>
  </singleXmlCell>
  <singleXmlCell id="283" r="O5" connectionId="0">
    <xmlCellPr id="1" uniqueName="ThisYQ1">
      <xmlPr mapId="8" xpath="/XMLDocumentSPB0206/ColumnAll/ColumnHeading/YearGroup/ThisYear/Quarter/Quarter1/ThisYQ1" xmlDataType="string"/>
    </xmlCellPr>
  </singleXmlCell>
  <singleXmlCell id="284" r="O7" connectionId="0">
    <xmlCellPr id="1" uniqueName="ThisYQ1SexTotal">
      <xmlPr mapId="8" xpath="/XMLDocumentSPB0206/ColumnAll/ColumnHeading/YearGroup/ThisYear/Quarter/Quarter1/SexGroup/SexTotal/ThisYQ1SexTotal" xmlDataType="string"/>
    </xmlCellPr>
  </singleXmlCell>
  <singleXmlCell id="285" r="P7" connectionId="0">
    <xmlCellPr id="1" uniqueName="ThisYQ1Male">
      <xmlPr mapId="8" xpath="/XMLDocumentSPB0206/ColumnAll/ColumnHeading/YearGroup/ThisYear/Quarter/Quarter1/SexGroup/SexMale/ThisYQ1Male" xmlDataType="string"/>
    </xmlCellPr>
  </singleXmlCell>
  <singleXmlCell id="286" r="Q7" connectionId="0">
    <xmlCellPr id="1" uniqueName="ThisYQ1Female">
      <xmlPr mapId="8" xpath="/XMLDocumentSPB0206/ColumnAll/ColumnHeading/YearGroup/ThisYear/Quarter/Quarter1/SexGroup/SexFemale/ThisYQ1Female" xmlDataType="string"/>
    </xmlCellPr>
  </singleXmlCell>
  <singleXmlCell id="287" r="R4" connectionId="0">
    <xmlCellPr id="1" uniqueName="LevelEducationalAttainmentEn">
      <xmlPr mapId="8" xpath="/XMLDocumentSPB0206/ColumnAll/CornerEn/LevelEducationalAttainmentEn" xmlDataType="string"/>
    </xmlCellPr>
  </singleXmlCell>
  <singleXmlCell id="288" r="B26" connectionId="0">
    <xmlCellPr id="1" uniqueName="SourcesTh1">
      <xmlPr mapId="8" xpath="/XMLDocumentSPB0206/FooterAll/Sources/SourcesLabelTh/SourcesTh1" xmlDataType="string"/>
    </xmlCellPr>
  </singleXmlCell>
  <singleXmlCell id="295" r="B27" connectionId="0">
    <xmlCellPr id="1" uniqueName="SourcesEn1">
      <xmlPr mapId="8" xpath="/XMLDocumentSPB0206/FooterAll/Sources/SourcesLabelEn/SourcesEn1" xmlDataType="string"/>
    </xmlCellPr>
  </singleXmlCell>
  <singleXmlCell id="91" r="R26" connectionId="0">
    <xmlCellPr id="1" uniqueName="PagesNo">
      <xmlPr mapId="8" xpath="/XMLDocumentSPB0206/Pages/PagesNo" xmlDataType="integer"/>
    </xmlCellPr>
  </singleXmlCell>
  <singleXmlCell id="130" r="R27" connectionId="0">
    <xmlCellPr id="1" uniqueName="PagesAll">
      <xmlPr mapId="8" xpath="/XMLDocumentSPB0206/Pages/PagesAll" xmlDataType="integer"/>
    </xmlCellPr>
  </singleXmlCell>
  <singleXmlCell id="131" r="R28" connectionId="0">
    <xmlCellPr id="1" uniqueName="LinesNo">
      <xmlPr mapId="8" xpath="/XMLDocumentSPB0206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8"/>
  <sheetViews>
    <sheetView showGridLines="0" tabSelected="1" workbookViewId="0">
      <selection activeCell="A4" sqref="A4:A8"/>
    </sheetView>
  </sheetViews>
  <sheetFormatPr defaultColWidth="9.140625" defaultRowHeight="18.75" x14ac:dyDescent="0.3"/>
  <cols>
    <col min="1" max="1" width="11.7109375" style="3" customWidth="1"/>
    <col min="2" max="2" width="19" style="3" customWidth="1"/>
    <col min="3" max="17" width="10" style="3" customWidth="1"/>
    <col min="18" max="18" width="23.85546875" style="3" customWidth="1"/>
    <col min="19" max="16384" width="9.140625" style="3"/>
  </cols>
  <sheetData>
    <row r="1" spans="1:20" s="13" customFormat="1" x14ac:dyDescent="0.3">
      <c r="B1" s="12" t="s">
        <v>0</v>
      </c>
      <c r="C1" s="14">
        <v>2.6</v>
      </c>
      <c r="D1" s="12" t="s">
        <v>38</v>
      </c>
      <c r="P1" s="9">
        <v>2560</v>
      </c>
      <c r="Q1" s="20" t="s">
        <v>36</v>
      </c>
      <c r="R1" s="9">
        <v>2561</v>
      </c>
    </row>
    <row r="2" spans="1:20" s="13" customFormat="1" x14ac:dyDescent="0.3">
      <c r="A2" s="15"/>
      <c r="B2" s="12" t="s">
        <v>25</v>
      </c>
      <c r="C2" s="14">
        <v>2.6</v>
      </c>
      <c r="D2" s="12" t="s">
        <v>55</v>
      </c>
      <c r="P2" s="9">
        <v>2017</v>
      </c>
      <c r="Q2" s="20" t="s">
        <v>36</v>
      </c>
      <c r="R2" s="9">
        <v>2018</v>
      </c>
    </row>
    <row r="3" spans="1:20" s="13" customFormat="1" x14ac:dyDescent="0.3">
      <c r="A3" s="12"/>
      <c r="C3" s="14"/>
      <c r="M3" s="15"/>
      <c r="P3" s="9"/>
      <c r="Q3" s="20"/>
      <c r="R3" s="9"/>
    </row>
    <row r="4" spans="1:20" ht="21" customHeight="1" x14ac:dyDescent="0.3">
      <c r="A4" s="22"/>
      <c r="B4" s="47" t="s">
        <v>19</v>
      </c>
      <c r="C4" s="52" t="s">
        <v>31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39"/>
      <c r="O4" s="52" t="s">
        <v>32</v>
      </c>
      <c r="P4" s="45"/>
      <c r="Q4" s="39"/>
      <c r="R4" s="40" t="s">
        <v>37</v>
      </c>
      <c r="S4" s="1"/>
      <c r="T4" s="1"/>
    </row>
    <row r="5" spans="1:20" ht="20.25" customHeight="1" x14ac:dyDescent="0.3">
      <c r="A5" s="22"/>
      <c r="B5" s="51"/>
      <c r="C5" s="40" t="s">
        <v>56</v>
      </c>
      <c r="D5" s="46"/>
      <c r="E5" s="47"/>
      <c r="F5" s="40" t="s">
        <v>57</v>
      </c>
      <c r="G5" s="46"/>
      <c r="H5" s="47"/>
      <c r="I5" s="40" t="s">
        <v>58</v>
      </c>
      <c r="J5" s="46"/>
      <c r="K5" s="47"/>
      <c r="L5" s="40" t="s">
        <v>59</v>
      </c>
      <c r="M5" s="46"/>
      <c r="N5" s="47"/>
      <c r="O5" s="40" t="s">
        <v>60</v>
      </c>
      <c r="P5" s="46"/>
      <c r="Q5" s="47"/>
      <c r="R5" s="41"/>
      <c r="S5" s="1"/>
      <c r="T5" s="1"/>
    </row>
    <row r="6" spans="1:20" ht="16.5" customHeight="1" x14ac:dyDescent="0.3">
      <c r="A6" s="22"/>
      <c r="B6" s="51"/>
      <c r="C6" s="48"/>
      <c r="D6" s="49"/>
      <c r="E6" s="50"/>
      <c r="F6" s="48"/>
      <c r="G6" s="49"/>
      <c r="H6" s="50"/>
      <c r="I6" s="48"/>
      <c r="J6" s="49"/>
      <c r="K6" s="50"/>
      <c r="L6" s="48"/>
      <c r="M6" s="49"/>
      <c r="N6" s="50"/>
      <c r="O6" s="48"/>
      <c r="P6" s="49"/>
      <c r="Q6" s="50"/>
      <c r="R6" s="41"/>
    </row>
    <row r="7" spans="1:20" ht="18" customHeight="1" x14ac:dyDescent="0.3">
      <c r="A7" s="22"/>
      <c r="B7" s="51"/>
      <c r="C7" s="43" t="s">
        <v>35</v>
      </c>
      <c r="D7" s="43" t="s">
        <v>33</v>
      </c>
      <c r="E7" s="43" t="s">
        <v>34</v>
      </c>
      <c r="F7" s="43" t="s">
        <v>35</v>
      </c>
      <c r="G7" s="43" t="s">
        <v>33</v>
      </c>
      <c r="H7" s="43" t="s">
        <v>34</v>
      </c>
      <c r="I7" s="43" t="s">
        <v>35</v>
      </c>
      <c r="J7" s="43" t="s">
        <v>33</v>
      </c>
      <c r="K7" s="43" t="s">
        <v>34</v>
      </c>
      <c r="L7" s="43" t="s">
        <v>35</v>
      </c>
      <c r="M7" s="43" t="s">
        <v>33</v>
      </c>
      <c r="N7" s="43" t="s">
        <v>34</v>
      </c>
      <c r="O7" s="43" t="s">
        <v>35</v>
      </c>
      <c r="P7" s="43" t="s">
        <v>33</v>
      </c>
      <c r="Q7" s="43" t="s">
        <v>34</v>
      </c>
      <c r="R7" s="41"/>
    </row>
    <row r="8" spans="1:20" ht="16.5" customHeight="1" x14ac:dyDescent="0.3">
      <c r="A8" s="22"/>
      <c r="B8" s="50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2"/>
      <c r="S8" s="1"/>
    </row>
    <row r="9" spans="1:20" ht="16.5" customHeight="1" x14ac:dyDescent="0.3">
      <c r="A9" s="22" t="s">
        <v>54</v>
      </c>
      <c r="B9" s="17" t="s">
        <v>77</v>
      </c>
      <c r="C9" s="23" t="s">
        <v>66</v>
      </c>
      <c r="D9" s="23" t="s">
        <v>67</v>
      </c>
      <c r="E9" s="23" t="s">
        <v>79</v>
      </c>
      <c r="F9" s="23" t="s">
        <v>68</v>
      </c>
      <c r="G9" s="23" t="s">
        <v>69</v>
      </c>
      <c r="H9" s="23" t="s">
        <v>70</v>
      </c>
      <c r="I9" s="23" t="s">
        <v>71</v>
      </c>
      <c r="J9" s="23" t="s">
        <v>72</v>
      </c>
      <c r="K9" s="23" t="s">
        <v>73</v>
      </c>
      <c r="L9" s="23" t="s">
        <v>74</v>
      </c>
      <c r="M9" s="23" t="s">
        <v>75</v>
      </c>
      <c r="N9" s="23" t="s">
        <v>76</v>
      </c>
      <c r="O9" s="23" t="s">
        <v>65</v>
      </c>
      <c r="P9" s="23" t="s">
        <v>64</v>
      </c>
      <c r="Q9" s="23" t="s">
        <v>63</v>
      </c>
      <c r="R9" s="24" t="s">
        <v>78</v>
      </c>
      <c r="S9" s="1"/>
    </row>
    <row r="10" spans="1:20" s="13" customFormat="1" ht="21.75" customHeight="1" x14ac:dyDescent="0.3">
      <c r="A10" s="21" t="s">
        <v>39</v>
      </c>
      <c r="B10" s="18" t="s">
        <v>23</v>
      </c>
      <c r="C10" s="30">
        <f>SUM(D10,E10)</f>
        <v>1003938.99</v>
      </c>
      <c r="D10" s="30">
        <v>530183.67999999993</v>
      </c>
      <c r="E10" s="30">
        <v>473755.31000000006</v>
      </c>
      <c r="F10" s="31">
        <f>SUM(Table401[[#This Row],[LastYQ2Male]:[LastYQ2Female]])</f>
        <v>1008236.9000000001</v>
      </c>
      <c r="G10" s="31">
        <v>525701.53</v>
      </c>
      <c r="H10" s="31">
        <v>482535.37000000005</v>
      </c>
      <c r="I10" s="31">
        <f>SUM(Table401[[#This Row],[LastYQ3Male]:[LastYQ3Female]])</f>
        <v>982142.28</v>
      </c>
      <c r="J10" s="31">
        <v>528340.89</v>
      </c>
      <c r="K10" s="31">
        <v>453801.39</v>
      </c>
      <c r="L10" s="31">
        <f>SUM(Table401[[#This Row],[LastYQ4Male]:[LastYQ4Female]])</f>
        <v>992259.27</v>
      </c>
      <c r="M10" s="31">
        <v>521578.54000000004</v>
      </c>
      <c r="N10" s="31">
        <v>470680.73</v>
      </c>
      <c r="O10" s="31">
        <f>SUM(Table401[[#This Row],[ThisYQ1Male]:[ThisYQ1Female]])</f>
        <v>1046238.75</v>
      </c>
      <c r="P10" s="32">
        <v>561535.80000000005</v>
      </c>
      <c r="Q10" s="32">
        <v>484702.95</v>
      </c>
      <c r="R10" s="25" t="s">
        <v>1</v>
      </c>
    </row>
    <row r="11" spans="1:20" ht="22.5" customHeight="1" x14ac:dyDescent="0.3">
      <c r="A11" s="19" t="s">
        <v>40</v>
      </c>
      <c r="B11" s="2" t="s">
        <v>4</v>
      </c>
      <c r="C11" s="33">
        <f t="shared" ref="C11:C24" si="0">SUM(D11,E11)</f>
        <v>125923.37</v>
      </c>
      <c r="D11" s="33">
        <v>67440.23</v>
      </c>
      <c r="E11" s="33">
        <v>58483.14</v>
      </c>
      <c r="F11" s="34">
        <f>SUM(Table401[[#This Row],[LastYQ2Male]:[LastYQ2Female]])</f>
        <v>120730.98000000001</v>
      </c>
      <c r="G11" s="34">
        <v>61661.29</v>
      </c>
      <c r="H11" s="34">
        <v>59069.69</v>
      </c>
      <c r="I11" s="34">
        <f>SUM(Table401[[#This Row],[LastYQ3Male]:[LastYQ3Female]])</f>
        <v>113682.22</v>
      </c>
      <c r="J11" s="34">
        <v>56052.68</v>
      </c>
      <c r="K11" s="34">
        <v>57629.54</v>
      </c>
      <c r="L11" s="34">
        <f>SUM(Table401[[#This Row],[LastYQ4Male]:[LastYQ4Female]])</f>
        <v>137954.56</v>
      </c>
      <c r="M11" s="34">
        <v>70371.3</v>
      </c>
      <c r="N11" s="34">
        <v>67583.259999999995</v>
      </c>
      <c r="O11" s="34">
        <f>SUM(Table401[[#This Row],[ThisYQ1Male]:[ThisYQ1Female]])</f>
        <v>149796.63</v>
      </c>
      <c r="P11" s="35">
        <v>74932.05</v>
      </c>
      <c r="Q11" s="35">
        <v>74864.58</v>
      </c>
      <c r="R11" s="26" t="s">
        <v>24</v>
      </c>
    </row>
    <row r="12" spans="1:20" ht="22.5" customHeight="1" x14ac:dyDescent="0.3">
      <c r="A12" s="19" t="s">
        <v>50</v>
      </c>
      <c r="B12" s="2" t="s">
        <v>5</v>
      </c>
      <c r="C12" s="33">
        <f t="shared" si="0"/>
        <v>254583.37</v>
      </c>
      <c r="D12" s="33">
        <v>128432.7</v>
      </c>
      <c r="E12" s="33">
        <v>126150.67</v>
      </c>
      <c r="F12" s="34">
        <f>SUM(Table401[[#This Row],[LastYQ2Male]:[LastYQ2Female]])</f>
        <v>237978.68</v>
      </c>
      <c r="G12" s="34">
        <v>125909.54</v>
      </c>
      <c r="H12" s="34">
        <v>112069.14</v>
      </c>
      <c r="I12" s="34">
        <f>SUM(Table401[[#This Row],[LastYQ3Male]:[LastYQ3Female]])</f>
        <v>221933.68</v>
      </c>
      <c r="J12" s="34">
        <v>120969.16</v>
      </c>
      <c r="K12" s="34">
        <v>100964.52</v>
      </c>
      <c r="L12" s="34">
        <f>SUM(Table401[[#This Row],[LastYQ4Male]:[LastYQ4Female]])</f>
        <v>221192.38</v>
      </c>
      <c r="M12" s="34">
        <v>118879.84</v>
      </c>
      <c r="N12" s="34">
        <v>102312.54</v>
      </c>
      <c r="O12" s="34">
        <f>SUM(Table401[[#This Row],[ThisYQ1Male]:[ThisYQ1Female]])</f>
        <v>231354.65</v>
      </c>
      <c r="P12" s="35">
        <v>123821.73</v>
      </c>
      <c r="Q12" s="35">
        <v>107532.92</v>
      </c>
      <c r="R12" s="26" t="s">
        <v>26</v>
      </c>
    </row>
    <row r="13" spans="1:20" ht="22.5" customHeight="1" x14ac:dyDescent="0.3">
      <c r="A13" s="19" t="s">
        <v>51</v>
      </c>
      <c r="B13" s="2" t="s">
        <v>6</v>
      </c>
      <c r="C13" s="33">
        <f t="shared" si="0"/>
        <v>144682.13</v>
      </c>
      <c r="D13" s="33">
        <v>88679.53</v>
      </c>
      <c r="E13" s="33">
        <v>56002.6</v>
      </c>
      <c r="F13" s="34">
        <f>SUM(Table401[[#This Row],[LastYQ2Male]:[LastYQ2Female]])</f>
        <v>151772.5</v>
      </c>
      <c r="G13" s="34">
        <v>84859.29</v>
      </c>
      <c r="H13" s="34">
        <v>66913.210000000006</v>
      </c>
      <c r="I13" s="34">
        <f>SUM(Table401[[#This Row],[LastYQ3Male]:[LastYQ3Female]])</f>
        <v>155172.51</v>
      </c>
      <c r="J13" s="34">
        <v>84922.29</v>
      </c>
      <c r="K13" s="34">
        <v>70250.22</v>
      </c>
      <c r="L13" s="34">
        <f>SUM(Table401[[#This Row],[LastYQ4Male]:[LastYQ4Female]])</f>
        <v>154549.72</v>
      </c>
      <c r="M13" s="34">
        <v>77409.83</v>
      </c>
      <c r="N13" s="34">
        <v>77139.89</v>
      </c>
      <c r="O13" s="34">
        <f>SUM(Table401[[#This Row],[ThisYQ1Male]:[ThisYQ1Female]])</f>
        <v>171815.83</v>
      </c>
      <c r="P13" s="35">
        <v>105237.65</v>
      </c>
      <c r="Q13" s="35">
        <v>66578.179999999993</v>
      </c>
      <c r="R13" s="26" t="s">
        <v>14</v>
      </c>
    </row>
    <row r="14" spans="1:20" ht="22.5" customHeight="1" x14ac:dyDescent="0.3">
      <c r="A14" s="19" t="s">
        <v>52</v>
      </c>
      <c r="B14" s="2" t="s">
        <v>7</v>
      </c>
      <c r="C14" s="33">
        <f t="shared" si="0"/>
        <v>110350.47</v>
      </c>
      <c r="D14" s="33">
        <v>62736.19</v>
      </c>
      <c r="E14" s="33">
        <v>47614.28</v>
      </c>
      <c r="F14" s="34">
        <f>SUM(Table401[[#This Row],[LastYQ2Male]:[LastYQ2Female]])</f>
        <v>130254.75</v>
      </c>
      <c r="G14" s="34">
        <v>75953.08</v>
      </c>
      <c r="H14" s="34">
        <v>54301.67</v>
      </c>
      <c r="I14" s="34">
        <f>SUM(Table401[[#This Row],[LastYQ3Male]:[LastYQ3Female]])</f>
        <v>149486.78</v>
      </c>
      <c r="J14" s="34">
        <v>93192.29</v>
      </c>
      <c r="K14" s="34">
        <v>56294.49</v>
      </c>
      <c r="L14" s="34">
        <f>SUM(Table401[[#This Row],[LastYQ4Male]:[LastYQ4Female]])</f>
        <v>133371.82</v>
      </c>
      <c r="M14" s="34">
        <v>76082.34</v>
      </c>
      <c r="N14" s="34">
        <v>57289.48</v>
      </c>
      <c r="O14" s="34">
        <f>SUM(Table401[[#This Row],[ThisYQ1Male]:[ThisYQ1Female]])</f>
        <v>124460.55</v>
      </c>
      <c r="P14" s="35">
        <v>77904.75</v>
      </c>
      <c r="Q14" s="35">
        <v>46555.8</v>
      </c>
      <c r="R14" s="26" t="s">
        <v>27</v>
      </c>
    </row>
    <row r="15" spans="1:20" ht="22.5" customHeight="1" x14ac:dyDescent="0.3">
      <c r="A15" s="19" t="s">
        <v>53</v>
      </c>
      <c r="B15" s="2" t="s">
        <v>20</v>
      </c>
      <c r="C15" s="33">
        <f t="shared" si="0"/>
        <v>149916.94</v>
      </c>
      <c r="D15" s="33">
        <v>82843.240000000005</v>
      </c>
      <c r="E15" s="33">
        <v>67073.7</v>
      </c>
      <c r="F15" s="34">
        <f>SUM(Table401[[#This Row],[LastYQ2Male]:[LastYQ2Female]])</f>
        <v>161773.66</v>
      </c>
      <c r="G15" s="34">
        <v>83397.440000000002</v>
      </c>
      <c r="H15" s="34">
        <v>78376.22</v>
      </c>
      <c r="I15" s="34">
        <f>SUM(Table401[[#This Row],[LastYQ3Male]:[LastYQ3Female]])</f>
        <v>150421.95000000001</v>
      </c>
      <c r="J15" s="34">
        <v>84068.83</v>
      </c>
      <c r="K15" s="34">
        <v>66353.119999999995</v>
      </c>
      <c r="L15" s="34">
        <f>SUM(Table401[[#This Row],[LastYQ4Male]:[LastYQ4Female]])</f>
        <v>140980.32</v>
      </c>
      <c r="M15" s="34">
        <v>83833.63</v>
      </c>
      <c r="N15" s="34">
        <v>57146.69</v>
      </c>
      <c r="O15" s="34">
        <f>SUM(Table401[[#This Row],[ThisYQ1Male]:[ThisYQ1Female]])</f>
        <v>159346.26</v>
      </c>
      <c r="P15" s="35">
        <v>83845.69</v>
      </c>
      <c r="Q15" s="35">
        <v>75500.570000000007</v>
      </c>
      <c r="R15" s="26" t="s">
        <v>28</v>
      </c>
    </row>
    <row r="16" spans="1:20" ht="21" customHeight="1" x14ac:dyDescent="0.3">
      <c r="A16" s="19" t="s">
        <v>41</v>
      </c>
      <c r="B16" s="27" t="s">
        <v>8</v>
      </c>
      <c r="C16" s="33">
        <f t="shared" si="0"/>
        <v>125001.39000000001</v>
      </c>
      <c r="D16" s="33">
        <v>67460.63</v>
      </c>
      <c r="E16" s="33">
        <v>57540.76</v>
      </c>
      <c r="F16" s="34">
        <f>SUM(Table401[[#This Row],[LastYQ2Male]:[LastYQ2Female]])</f>
        <v>134665.54999999999</v>
      </c>
      <c r="G16" s="34">
        <v>68465.17</v>
      </c>
      <c r="H16" s="34">
        <v>66200.38</v>
      </c>
      <c r="I16" s="34">
        <f>SUM(Table401[[#This Row],[LastYQ3Male]:[LastYQ3Female]])</f>
        <v>123264.38</v>
      </c>
      <c r="J16" s="34">
        <v>67049.3</v>
      </c>
      <c r="K16" s="34">
        <v>56215.08</v>
      </c>
      <c r="L16" s="34">
        <f>SUM(Table401[[#This Row],[LastYQ4Male]:[LastYQ4Female]])</f>
        <v>112548.79000000001</v>
      </c>
      <c r="M16" s="34">
        <v>64817.64</v>
      </c>
      <c r="N16" s="34">
        <v>47731.15</v>
      </c>
      <c r="O16" s="34">
        <f>SUM(Table401[[#This Row],[ThisYQ1Male]:[ThisYQ1Female]])</f>
        <v>131774.70000000001</v>
      </c>
      <c r="P16" s="35">
        <v>61519.98</v>
      </c>
      <c r="Q16" s="35">
        <v>70254.720000000001</v>
      </c>
      <c r="R16" s="26" t="s">
        <v>15</v>
      </c>
    </row>
    <row r="17" spans="1:18" ht="21" customHeight="1" x14ac:dyDescent="0.3">
      <c r="A17" s="19" t="s">
        <v>42</v>
      </c>
      <c r="B17" s="27" t="s">
        <v>9</v>
      </c>
      <c r="C17" s="33">
        <f t="shared" si="0"/>
        <v>24915.550000000003</v>
      </c>
      <c r="D17" s="33">
        <v>15382.61</v>
      </c>
      <c r="E17" s="33">
        <v>9532.94</v>
      </c>
      <c r="F17" s="34">
        <f>SUM(Table401[[#This Row],[LastYQ2Male]:[LastYQ2Female]])</f>
        <v>27108.11</v>
      </c>
      <c r="G17" s="34">
        <v>14932.27</v>
      </c>
      <c r="H17" s="34">
        <v>12175.84</v>
      </c>
      <c r="I17" s="34">
        <f>SUM(Table401[[#This Row],[LastYQ3Male]:[LastYQ3Female]])</f>
        <v>27157.57</v>
      </c>
      <c r="J17" s="34">
        <v>17019.53</v>
      </c>
      <c r="K17" s="34">
        <v>10138.040000000001</v>
      </c>
      <c r="L17" s="34">
        <f>SUM(Table401[[#This Row],[LastYQ4Male]:[LastYQ4Female]])</f>
        <v>28431.530000000002</v>
      </c>
      <c r="M17" s="34">
        <v>19015.990000000002</v>
      </c>
      <c r="N17" s="34">
        <v>9415.5400000000009</v>
      </c>
      <c r="O17" s="34">
        <f>SUM(Table401[[#This Row],[ThisYQ1Male]:[ThisYQ1Female]])</f>
        <v>27571.559999999998</v>
      </c>
      <c r="P17" s="35">
        <v>22325.71</v>
      </c>
      <c r="Q17" s="35">
        <v>5245.85</v>
      </c>
      <c r="R17" s="26" t="s">
        <v>16</v>
      </c>
    </row>
    <row r="18" spans="1:18" ht="21" customHeight="1" x14ac:dyDescent="0.3">
      <c r="A18" s="19" t="s">
        <v>43</v>
      </c>
      <c r="B18" s="27" t="s">
        <v>10</v>
      </c>
      <c r="C18" s="33">
        <f t="shared" si="0"/>
        <v>0</v>
      </c>
      <c r="D18" s="33">
        <v>0</v>
      </c>
      <c r="E18" s="33">
        <v>0</v>
      </c>
      <c r="F18" s="34">
        <f>SUM(Table401[[#This Row],[LastYQ2Male]:[LastYQ2Female]])</f>
        <v>0</v>
      </c>
      <c r="G18" s="34">
        <v>0</v>
      </c>
      <c r="H18" s="34">
        <v>0</v>
      </c>
      <c r="I18" s="34">
        <f>SUM(Table401[[#This Row],[LastYQ3Male]:[LastYQ3Female]])</f>
        <v>0</v>
      </c>
      <c r="J18" s="34">
        <v>0</v>
      </c>
      <c r="K18" s="34">
        <v>0</v>
      </c>
      <c r="L18" s="34">
        <f>SUM(Table401[[#This Row],[LastYQ4Male]:[LastYQ4Female]])</f>
        <v>0</v>
      </c>
      <c r="M18" s="34">
        <v>0</v>
      </c>
      <c r="N18" s="34">
        <v>0</v>
      </c>
      <c r="O18" s="34">
        <f>SUM(Table401[[#This Row],[ThisYQ1Male]:[ThisYQ1Female]])</f>
        <v>0</v>
      </c>
      <c r="P18" s="35">
        <v>0</v>
      </c>
      <c r="Q18" s="35">
        <v>0</v>
      </c>
      <c r="R18" s="26" t="s">
        <v>29</v>
      </c>
    </row>
    <row r="19" spans="1:18" ht="22.5" customHeight="1" x14ac:dyDescent="0.3">
      <c r="A19" s="19" t="s">
        <v>47</v>
      </c>
      <c r="B19" s="2" t="s">
        <v>21</v>
      </c>
      <c r="C19" s="33">
        <f t="shared" si="0"/>
        <v>218482.71000000002</v>
      </c>
      <c r="D19" s="33">
        <v>100051.79</v>
      </c>
      <c r="E19" s="33">
        <v>118430.92000000001</v>
      </c>
      <c r="F19" s="34">
        <f>SUM(Table401[[#This Row],[LastYQ2Male]:[LastYQ2Female]])</f>
        <v>205726.32999999996</v>
      </c>
      <c r="G19" s="34">
        <v>93920.889999999985</v>
      </c>
      <c r="H19" s="34">
        <v>111805.43999999999</v>
      </c>
      <c r="I19" s="34">
        <f>SUM(Table401[[#This Row],[LastYQ3Male]:[LastYQ3Female]])</f>
        <v>191445.14</v>
      </c>
      <c r="J19" s="34">
        <v>89135.64</v>
      </c>
      <c r="K19" s="34">
        <v>102309.5</v>
      </c>
      <c r="L19" s="34">
        <f>SUM(Table401[[#This Row],[LastYQ4Male]:[LastYQ4Female]])</f>
        <v>204210.47</v>
      </c>
      <c r="M19" s="34">
        <v>95001.600000000006</v>
      </c>
      <c r="N19" s="34">
        <v>109208.87</v>
      </c>
      <c r="O19" s="34">
        <f>SUM(Table401[[#This Row],[ThisYQ1Male]:[ThisYQ1Female]])</f>
        <v>207914.57</v>
      </c>
      <c r="P19" s="35">
        <v>95190.12</v>
      </c>
      <c r="Q19" s="35">
        <v>112724.45000000001</v>
      </c>
      <c r="R19" s="26" t="s">
        <v>22</v>
      </c>
    </row>
    <row r="20" spans="1:18" ht="21" customHeight="1" x14ac:dyDescent="0.3">
      <c r="A20" s="19" t="s">
        <v>44</v>
      </c>
      <c r="B20" s="27" t="s">
        <v>11</v>
      </c>
      <c r="C20" s="33">
        <f t="shared" si="0"/>
        <v>136734.44</v>
      </c>
      <c r="D20" s="33">
        <v>64909.25</v>
      </c>
      <c r="E20" s="33">
        <v>71825.19</v>
      </c>
      <c r="F20" s="34">
        <f>SUM(Table401[[#This Row],[LastYQ2Male]:[LastYQ2Female]])</f>
        <v>137582.63</v>
      </c>
      <c r="G20" s="34">
        <v>57620.52</v>
      </c>
      <c r="H20" s="34">
        <v>79962.11</v>
      </c>
      <c r="I20" s="34">
        <f>SUM(Table401[[#This Row],[LastYQ3Male]:[LastYQ3Female]])</f>
        <v>124568.87999999999</v>
      </c>
      <c r="J20" s="34">
        <v>53013.59</v>
      </c>
      <c r="K20" s="34">
        <v>71555.289999999994</v>
      </c>
      <c r="L20" s="34">
        <f>SUM(Table401[[#This Row],[LastYQ4Male]:[LastYQ4Female]])</f>
        <v>119292.32</v>
      </c>
      <c r="M20" s="34">
        <v>57937.55</v>
      </c>
      <c r="N20" s="34">
        <v>61354.77</v>
      </c>
      <c r="O20" s="34">
        <f>SUM(Table401[[#This Row],[ThisYQ1Male]:[ThisYQ1Female]])</f>
        <v>128829.97</v>
      </c>
      <c r="P20" s="35">
        <v>60743.87</v>
      </c>
      <c r="Q20" s="35">
        <v>68086.100000000006</v>
      </c>
      <c r="R20" s="26" t="s">
        <v>17</v>
      </c>
    </row>
    <row r="21" spans="1:18" ht="21" customHeight="1" x14ac:dyDescent="0.3">
      <c r="A21" s="19" t="s">
        <v>45</v>
      </c>
      <c r="B21" s="27" t="s">
        <v>12</v>
      </c>
      <c r="C21" s="33">
        <f t="shared" si="0"/>
        <v>58453.42</v>
      </c>
      <c r="D21" s="33">
        <v>28490.62</v>
      </c>
      <c r="E21" s="33">
        <v>29962.799999999999</v>
      </c>
      <c r="F21" s="34">
        <f>SUM(Table401[[#This Row],[LastYQ2Male]:[LastYQ2Female]])</f>
        <v>48491.88</v>
      </c>
      <c r="G21" s="34">
        <v>29505.53</v>
      </c>
      <c r="H21" s="34">
        <v>18986.349999999999</v>
      </c>
      <c r="I21" s="34">
        <f>SUM(Table401[[#This Row],[LastYQ3Male]:[LastYQ3Female]])</f>
        <v>48661.96</v>
      </c>
      <c r="J21" s="34">
        <v>30390.1</v>
      </c>
      <c r="K21" s="34">
        <v>18271.86</v>
      </c>
      <c r="L21" s="34">
        <f>SUM(Table401[[#This Row],[LastYQ4Male]:[LastYQ4Female]])</f>
        <v>63079.24</v>
      </c>
      <c r="M21" s="34">
        <v>31051.89</v>
      </c>
      <c r="N21" s="34">
        <v>32027.35</v>
      </c>
      <c r="O21" s="34">
        <f>SUM(Table401[[#This Row],[ThisYQ1Male]:[ThisYQ1Female]])</f>
        <v>52709.91</v>
      </c>
      <c r="P21" s="35">
        <v>28336.19</v>
      </c>
      <c r="Q21" s="35">
        <v>24373.72</v>
      </c>
      <c r="R21" s="26" t="s">
        <v>30</v>
      </c>
    </row>
    <row r="22" spans="1:18" ht="21" customHeight="1" x14ac:dyDescent="0.3">
      <c r="A22" s="19" t="s">
        <v>46</v>
      </c>
      <c r="B22" s="27" t="s">
        <v>10</v>
      </c>
      <c r="C22" s="33">
        <f t="shared" si="0"/>
        <v>23294.85</v>
      </c>
      <c r="D22" s="33">
        <v>6651.92</v>
      </c>
      <c r="E22" s="33">
        <v>16642.93</v>
      </c>
      <c r="F22" s="34">
        <f>SUM(Table401[[#This Row],[LastYQ2Male]:[LastYQ2Female]])</f>
        <v>19651.82</v>
      </c>
      <c r="G22" s="34">
        <v>6794.84</v>
      </c>
      <c r="H22" s="34">
        <v>12856.98</v>
      </c>
      <c r="I22" s="34">
        <f>SUM(Table401[[#This Row],[LastYQ3Male]:[LastYQ3Female]])</f>
        <v>18214.3</v>
      </c>
      <c r="J22" s="34">
        <v>5731.95</v>
      </c>
      <c r="K22" s="34">
        <v>12482.35</v>
      </c>
      <c r="L22" s="34">
        <f>SUM(Table401[[#This Row],[LastYQ4Male]:[LastYQ4Female]])</f>
        <v>21838.91</v>
      </c>
      <c r="M22" s="34">
        <v>6012.16</v>
      </c>
      <c r="N22" s="34">
        <v>15826.75</v>
      </c>
      <c r="O22" s="34">
        <f>SUM(Table401[[#This Row],[ThisYQ1Male]:[ThisYQ1Female]])</f>
        <v>26374.690000000002</v>
      </c>
      <c r="P22" s="35">
        <v>6110.06</v>
      </c>
      <c r="Q22" s="35">
        <v>20264.63</v>
      </c>
      <c r="R22" s="2" t="s">
        <v>29</v>
      </c>
    </row>
    <row r="23" spans="1:18" ht="22.5" customHeight="1" x14ac:dyDescent="0.3">
      <c r="A23" s="19" t="s">
        <v>48</v>
      </c>
      <c r="B23" s="2" t="s">
        <v>13</v>
      </c>
      <c r="C23" s="33">
        <f t="shared" si="0"/>
        <v>0</v>
      </c>
      <c r="D23" s="33">
        <v>0</v>
      </c>
      <c r="E23" s="33">
        <v>0</v>
      </c>
      <c r="F23" s="34">
        <f>SUM(Table401[[#This Row],[LastYQ2Male]:[LastYQ2Female]])</f>
        <v>0</v>
      </c>
      <c r="G23" s="34">
        <v>0</v>
      </c>
      <c r="H23" s="34">
        <v>0</v>
      </c>
      <c r="I23" s="34">
        <f>SUM(Table401[[#This Row],[LastYQ3Male]:[LastYQ3Female]])</f>
        <v>0</v>
      </c>
      <c r="J23" s="34">
        <v>0</v>
      </c>
      <c r="K23" s="34">
        <v>0</v>
      </c>
      <c r="L23" s="34">
        <f>SUM(Table401[[#This Row],[LastYQ4Male]:[LastYQ4Female]])</f>
        <v>0</v>
      </c>
      <c r="M23" s="34">
        <v>0</v>
      </c>
      <c r="N23" s="34">
        <v>0</v>
      </c>
      <c r="O23" s="34">
        <f>SUM(Table401[[#This Row],[ThisYQ1Male]:[ThisYQ1Female]])</f>
        <v>0</v>
      </c>
      <c r="P23" s="35">
        <v>0</v>
      </c>
      <c r="Q23" s="35">
        <v>0</v>
      </c>
      <c r="R23" s="26" t="s">
        <v>18</v>
      </c>
    </row>
    <row r="24" spans="1:18" ht="22.5" customHeight="1" x14ac:dyDescent="0.3">
      <c r="A24" s="19" t="s">
        <v>49</v>
      </c>
      <c r="B24" s="28" t="s">
        <v>2</v>
      </c>
      <c r="C24" s="36">
        <f t="shared" si="0"/>
        <v>0</v>
      </c>
      <c r="D24" s="36">
        <v>0</v>
      </c>
      <c r="E24" s="36">
        <v>0</v>
      </c>
      <c r="F24" s="37">
        <f>SUM(Table401[[#This Row],[LastYQ2Male]:[LastYQ2Female]])</f>
        <v>0</v>
      </c>
      <c r="G24" s="37">
        <v>0</v>
      </c>
      <c r="H24" s="37">
        <v>0</v>
      </c>
      <c r="I24" s="37">
        <f>SUM(Table401[[#This Row],[LastYQ3Male]:[LastYQ3Female]])</f>
        <v>0</v>
      </c>
      <c r="J24" s="37">
        <v>0</v>
      </c>
      <c r="K24" s="37">
        <v>0</v>
      </c>
      <c r="L24" s="37">
        <f>SUM(Table401[[#This Row],[LastYQ4Male]:[LastYQ4Female]])</f>
        <v>0</v>
      </c>
      <c r="M24" s="37">
        <v>0</v>
      </c>
      <c r="N24" s="37">
        <v>0</v>
      </c>
      <c r="O24" s="37">
        <f>SUM(Table401[[#This Row],[ThisYQ1Male]:[ThisYQ1Female]])</f>
        <v>1550.26</v>
      </c>
      <c r="P24" s="37">
        <v>603.80999999999995</v>
      </c>
      <c r="Q24" s="38">
        <v>946.45</v>
      </c>
      <c r="R24" s="29" t="s">
        <v>3</v>
      </c>
    </row>
    <row r="25" spans="1:18" ht="15" customHeight="1" x14ac:dyDescent="0.3">
      <c r="A25" s="16"/>
      <c r="C25" s="5"/>
      <c r="E25" s="6"/>
      <c r="F25" s="7"/>
      <c r="G25" s="7"/>
      <c r="H25" s="4"/>
      <c r="I25" s="8"/>
      <c r="J25" s="5"/>
      <c r="K25" s="7"/>
      <c r="L25" s="7"/>
      <c r="M25" s="7"/>
    </row>
    <row r="26" spans="1:18" x14ac:dyDescent="0.3">
      <c r="A26" s="11"/>
      <c r="B26" s="4" t="s">
        <v>62</v>
      </c>
      <c r="C26" s="7"/>
      <c r="E26" s="7"/>
      <c r="F26" s="9"/>
      <c r="G26" s="10"/>
      <c r="H26" s="4"/>
      <c r="I26" s="8"/>
      <c r="J26" s="5"/>
      <c r="K26" s="7"/>
      <c r="L26" s="7"/>
      <c r="M26" s="7"/>
      <c r="R26" s="11">
        <v>1</v>
      </c>
    </row>
    <row r="27" spans="1:18" x14ac:dyDescent="0.3">
      <c r="B27" s="4" t="s">
        <v>61</v>
      </c>
      <c r="R27" s="11">
        <v>118</v>
      </c>
    </row>
    <row r="28" spans="1:18" x14ac:dyDescent="0.3">
      <c r="B28" s="4"/>
      <c r="R28" s="11">
        <v>17</v>
      </c>
    </row>
  </sheetData>
  <mergeCells count="24">
    <mergeCell ref="O4:Q4"/>
    <mergeCell ref="O5:Q6"/>
    <mergeCell ref="C7:C8"/>
    <mergeCell ref="D7:D8"/>
    <mergeCell ref="E7:E8"/>
    <mergeCell ref="F7:F8"/>
    <mergeCell ref="G7:G8"/>
    <mergeCell ref="Q7:Q8"/>
    <mergeCell ref="B4:B8"/>
    <mergeCell ref="R4:R8"/>
    <mergeCell ref="C5:E6"/>
    <mergeCell ref="F5:H6"/>
    <mergeCell ref="I5:K6"/>
    <mergeCell ref="L5:N6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C4:N4"/>
  </mergeCells>
  <phoneticPr fontId="2" type="noConversion"/>
  <pageMargins left="0.15748031496062992" right="0.15748031496062992" top="0.78740157480314965" bottom="0.59055118110236227" header="0.51181102362204722" footer="0.51181102362204722"/>
  <pageSetup paperSize="9" scale="80" orientation="landscape" horizontalDpi="1200" verticalDpi="1200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SPB0206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2017-12-12T07:28:24Z</cp:lastPrinted>
  <dcterms:created xsi:type="dcterms:W3CDTF">2004-08-16T17:13:42Z</dcterms:created>
  <dcterms:modified xsi:type="dcterms:W3CDTF">2020-11-02T04:00:06Z</dcterms:modified>
</cp:coreProperties>
</file>