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6" sheetId="6" r:id="rId1"/>
  </sheets>
  <definedNames>
    <definedName name="_xlnm.Print_Area" localSheetId="0">Sheet6!$A$1:$J$25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I24" i="6"/>
  <c r="I23" i="6"/>
  <c r="I22" i="6"/>
  <c r="I21" i="6"/>
  <c r="I20" i="6"/>
  <c r="I19" i="6"/>
  <c r="I18" i="6"/>
  <c r="C18" i="6"/>
  <c r="B18" i="6" s="1"/>
  <c r="D18" i="6"/>
  <c r="E18" i="6"/>
  <c r="F18" i="6"/>
  <c r="G18" i="6"/>
  <c r="H18" i="6"/>
  <c r="J18" i="6"/>
  <c r="C19" i="6"/>
  <c r="D19" i="6"/>
  <c r="E19" i="6"/>
  <c r="F19" i="6"/>
  <c r="G19" i="6"/>
  <c r="H19" i="6"/>
  <c r="J19" i="6"/>
  <c r="C20" i="6"/>
  <c r="D20" i="6"/>
  <c r="E20" i="6"/>
  <c r="F20" i="6"/>
  <c r="G20" i="6"/>
  <c r="H20" i="6"/>
  <c r="J20" i="6"/>
  <c r="C21" i="6"/>
  <c r="D21" i="6"/>
  <c r="E21" i="6"/>
  <c r="F21" i="6"/>
  <c r="G21" i="6"/>
  <c r="H21" i="6"/>
  <c r="J21" i="6"/>
  <c r="C22" i="6"/>
  <c r="D22" i="6"/>
  <c r="E22" i="6"/>
  <c r="F22" i="6"/>
  <c r="G22" i="6"/>
  <c r="H22" i="6"/>
  <c r="J22" i="6"/>
  <c r="C23" i="6"/>
  <c r="D23" i="6"/>
  <c r="E23" i="6"/>
  <c r="F23" i="6"/>
  <c r="G23" i="6"/>
  <c r="H23" i="6"/>
  <c r="J23" i="6"/>
  <c r="C24" i="6"/>
  <c r="D24" i="6"/>
  <c r="E24" i="6"/>
  <c r="F24" i="6"/>
  <c r="B24" i="6" s="1"/>
  <c r="G24" i="6"/>
  <c r="H24" i="6"/>
  <c r="J24" i="6"/>
  <c r="C25" i="6"/>
  <c r="D25" i="6"/>
  <c r="E25" i="6"/>
  <c r="F25" i="6"/>
  <c r="G25" i="6"/>
  <c r="I25" i="6"/>
  <c r="J25" i="6"/>
  <c r="D17" i="6"/>
  <c r="E17" i="6"/>
  <c r="F17" i="6"/>
  <c r="G17" i="6"/>
  <c r="H17" i="6"/>
  <c r="I17" i="6"/>
  <c r="J17" i="6"/>
  <c r="B17" i="6"/>
  <c r="C17" i="6"/>
  <c r="B25" i="6" l="1"/>
  <c r="B23" i="6"/>
  <c r="B22" i="6"/>
  <c r="B21" i="6"/>
  <c r="B20" i="6"/>
  <c r="B19" i="6"/>
  <c r="J73" i="6" l="1"/>
  <c r="I73" i="6"/>
  <c r="H73" i="6"/>
  <c r="G73" i="6"/>
  <c r="F73" i="6"/>
  <c r="E73" i="6"/>
  <c r="D73" i="6"/>
  <c r="C73" i="6"/>
  <c r="B73" i="6"/>
  <c r="J68" i="6"/>
  <c r="I68" i="6"/>
  <c r="H68" i="6"/>
  <c r="G68" i="6"/>
  <c r="F68" i="6"/>
  <c r="E68" i="6"/>
  <c r="D68" i="6"/>
  <c r="C68" i="6"/>
  <c r="B68" i="6"/>
  <c r="J63" i="6"/>
  <c r="I63" i="6"/>
  <c r="H63" i="6"/>
  <c r="G63" i="6"/>
  <c r="F63" i="6"/>
  <c r="E63" i="6"/>
  <c r="D63" i="6"/>
  <c r="C63" i="6"/>
  <c r="B63" i="6"/>
  <c r="J58" i="6"/>
  <c r="I58" i="6"/>
  <c r="H58" i="6"/>
  <c r="G58" i="6"/>
  <c r="F58" i="6"/>
  <c r="E58" i="6"/>
  <c r="D58" i="6"/>
  <c r="C58" i="6"/>
  <c r="B58" i="6"/>
  <c r="J53" i="6"/>
  <c r="I53" i="6"/>
  <c r="H53" i="6"/>
  <c r="G53" i="6"/>
  <c r="F53" i="6"/>
  <c r="E53" i="6"/>
  <c r="D53" i="6"/>
  <c r="C53" i="6"/>
  <c r="B53" i="6"/>
  <c r="J48" i="6"/>
  <c r="I48" i="6"/>
  <c r="H48" i="6"/>
  <c r="G48" i="6"/>
  <c r="F48" i="6"/>
  <c r="E48" i="6"/>
  <c r="D48" i="6"/>
  <c r="C48" i="6"/>
  <c r="B48" i="6"/>
  <c r="J43" i="6"/>
  <c r="I43" i="6"/>
  <c r="H43" i="6"/>
  <c r="G43" i="6"/>
  <c r="F43" i="6"/>
  <c r="E43" i="6"/>
  <c r="D43" i="6"/>
  <c r="C43" i="6"/>
  <c r="B43" i="6"/>
  <c r="J38" i="6"/>
  <c r="I38" i="6"/>
  <c r="H38" i="6"/>
  <c r="G38" i="6"/>
  <c r="F38" i="6"/>
  <c r="E38" i="6"/>
  <c r="D38" i="6"/>
  <c r="C38" i="6"/>
  <c r="B38" i="6"/>
  <c r="C33" i="6"/>
  <c r="D33" i="6"/>
  <c r="E33" i="6"/>
  <c r="F33" i="6"/>
  <c r="G33" i="6"/>
  <c r="H33" i="6"/>
  <c r="I33" i="6"/>
  <c r="J33" i="6"/>
  <c r="B33" i="6"/>
</calcChain>
</file>

<file path=xl/sharedStrings.xml><?xml version="1.0" encoding="utf-8"?>
<sst xmlns="http://schemas.openxmlformats.org/spreadsheetml/2006/main" count="89" uniqueCount="76">
  <si>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</si>
  <si>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</si>
  <si>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</si>
  <si>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</si>
  <si>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</si>
  <si>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</si>
  <si>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</si>
  <si>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</si>
  <si>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</si>
  <si>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</si>
  <si>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</si>
  <si>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</si>
  <si>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</si>
  <si>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</si>
  <si>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</si>
  <si>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</si>
  <si>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ชั่วโมงทำงานต่อสัปดาห์</t>
  </si>
  <si>
    <t>1) cty164</t>
  </si>
  <si>
    <t>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</si>
  <si>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</si>
  <si>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</si>
  <si>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</si>
  <si>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</si>
  <si>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</si>
  <si>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</si>
  <si>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</si>
  <si>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</si>
  <si>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</si>
  <si>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</si>
  <si>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</si>
  <si>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</si>
  <si>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</si>
  <si>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</si>
  <si>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</si>
  <si>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</si>
  <si>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</si>
  <si>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</si>
  <si>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</si>
  <si>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</si>
  <si>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</si>
  <si>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</si>
  <si>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</si>
  <si>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</si>
  <si>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</si>
  <si>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</si>
  <si>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</si>
  <si>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</si>
  <si>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</si>
  <si>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</si>
  <si>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</si>
  <si>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</si>
  <si>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</si>
  <si>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</si>
  <si>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</si>
  <si>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</si>
  <si>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</si>
  <si>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</si>
  <si>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</si>
  <si>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</si>
  <si>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</si>
  <si>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</si>
  <si>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</si>
  <si>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</si>
  <si>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</si>
  <si>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</si>
  <si>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</si>
  <si>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</si>
  <si>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</si>
  <si>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</si>
  <si>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</si>
  <si>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</si>
  <si>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</si>
  <si>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จำนวน</t>
  </si>
  <si>
    <t>ร้อยละ</t>
  </si>
  <si>
    <t>พื้นที่และเพศ</t>
  </si>
  <si>
    <t>ตารางที่ 6  ประชากรอายุ 15 ปีขึ้นไปที่มีงานทำ จำแนกตามชั่วโมงทำงานต่อสัปดาห์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</si>
</sst>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87" fontId="3" fillId="0" borderId="0" xfId="1" applyNumberFormat="1" applyFont="1" applyAlignment="1">
      <alignment horizontal="center" vertical="center" shrinkToFit="1"/>
    </xf>
    <xf numFmtId="0" fontId="3" fillId="2" borderId="0" xfId="0" applyFont="1" applyFill="1"/>
    <xf numFmtId="187" fontId="2" fillId="0" borderId="0" xfId="1" applyNumberFormat="1" applyFont="1" applyAlignment="1">
      <alignment horizontal="center" vertical="center" shrinkToFit="1"/>
    </xf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187" fontId="2" fillId="0" borderId="0" xfId="1" applyNumberFormat="1" applyFont="1" applyAlignment="1">
      <alignment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187" fontId="4" fillId="0" borderId="2" xfId="1" applyNumberFormat="1" applyFont="1" applyBorder="1" applyAlignment="1">
      <alignment horizontal="center" vertical="center" shrinkToFit="1"/>
    </xf>
    <xf numFmtId="187" fontId="4" fillId="0" borderId="3" xfId="1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indent="1"/>
    </xf>
    <xf numFmtId="187" fontId="5" fillId="0" borderId="2" xfId="1" applyNumberFormat="1" applyFont="1" applyBorder="1" applyAlignment="1">
      <alignment horizontal="center" vertical="center" shrinkToFit="1"/>
    </xf>
    <xf numFmtId="187" fontId="5" fillId="0" borderId="3" xfId="1" applyNumberFormat="1" applyFont="1" applyBorder="1" applyAlignment="1">
      <alignment horizontal="center" vertical="center" shrinkToFit="1"/>
    </xf>
    <xf numFmtId="188" fontId="4" fillId="0" borderId="2" xfId="1" applyNumberFormat="1" applyFont="1" applyBorder="1" applyAlignment="1">
      <alignment horizontal="center" vertical="center" shrinkToFit="1"/>
    </xf>
    <xf numFmtId="188" fontId="4" fillId="0" borderId="3" xfId="1" applyNumberFormat="1" applyFont="1" applyBorder="1" applyAlignment="1">
      <alignment horizontal="center" vertical="center" shrinkToFit="1"/>
    </xf>
    <xf numFmtId="188" fontId="5" fillId="0" borderId="2" xfId="1" applyNumberFormat="1" applyFont="1" applyBorder="1" applyAlignment="1">
      <alignment horizontal="center" vertical="center" shrinkToFit="1"/>
    </xf>
    <xf numFmtId="188" fontId="5" fillId="0" borderId="3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center" vertical="center" shrinkToFit="1"/>
    </xf>
    <xf numFmtId="187" fontId="3" fillId="0" borderId="6" xfId="1" applyNumberFormat="1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indent="1"/>
    </xf>
    <xf numFmtId="188" fontId="4" fillId="0" borderId="11" xfId="1" applyNumberFormat="1" applyFont="1" applyBorder="1" applyAlignment="1">
      <alignment horizontal="center" vertical="center" shrinkToFit="1"/>
    </xf>
    <xf numFmtId="188" fontId="5" fillId="0" borderId="11" xfId="1" applyNumberFormat="1" applyFont="1" applyBorder="1" applyAlignment="1">
      <alignment horizontal="center" vertical="center" shrinkToFit="1"/>
    </xf>
    <xf numFmtId="188" fontId="5" fillId="0" borderId="12" xfId="1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187" fontId="3" fillId="0" borderId="8" xfId="1" applyNumberFormat="1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2" width="13.85546875" style="7" customWidth="1"/>
    <col min="3" max="10" width="13.85546875" style="8" customWidth="1"/>
    <col min="11" max="16384" width="12.7109375" style="8"/>
  </cols>
  <sheetData>
    <row r="1" spans="1:10" x14ac:dyDescent="0.35">
      <c r="A1" s="1" t="s">
        <v>75</v>
      </c>
    </row>
    <row r="2" spans="1:10" ht="5.0999999999999996" customHeight="1" thickBot="1" x14ac:dyDescent="0.4"/>
    <row r="3" spans="1:10" s="9" customFormat="1" x14ac:dyDescent="0.5">
      <c r="A3" s="33" t="s">
        <v>74</v>
      </c>
      <c r="B3" s="31" t="s">
        <v>16</v>
      </c>
      <c r="C3" s="31"/>
      <c r="D3" s="31"/>
      <c r="E3" s="31"/>
      <c r="F3" s="31"/>
      <c r="G3" s="31"/>
      <c r="H3" s="31"/>
      <c r="I3" s="31"/>
      <c r="J3" s="32"/>
    </row>
    <row r="4" spans="1:10" s="4" customFormat="1" x14ac:dyDescent="0.5">
      <c r="A4" s="34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1" t="s">
        <v>14</v>
      </c>
    </row>
    <row r="5" spans="1:10" s="4" customFormat="1" x14ac:dyDescent="0.5">
      <c r="A5" s="35"/>
      <c r="B5" s="23"/>
      <c r="C5" s="23" t="s">
        <v>15</v>
      </c>
      <c r="D5" s="23"/>
      <c r="E5" s="23"/>
      <c r="F5" s="23"/>
      <c r="G5" s="23"/>
      <c r="H5" s="23"/>
      <c r="I5" s="23"/>
      <c r="J5" s="24" t="s">
        <v>0</v>
      </c>
    </row>
    <row r="6" spans="1:10" s="4" customFormat="1" x14ac:dyDescent="0.5">
      <c r="A6" s="12"/>
      <c r="B6" s="29" t="s">
        <v>72</v>
      </c>
      <c r="C6" s="29"/>
      <c r="D6" s="29"/>
      <c r="E6" s="29"/>
      <c r="F6" s="29"/>
      <c r="G6" s="29"/>
      <c r="H6" s="29"/>
      <c r="I6" s="29"/>
      <c r="J6" s="30"/>
    </row>
    <row r="7" spans="1:10" s="4" customFormat="1" x14ac:dyDescent="0.35">
      <c r="A7" s="13" t="s">
        <v>1</v>
      </c>
      <c r="B7" s="14">
        <v>37751297</v>
      </c>
      <c r="C7" s="14">
        <v>763240</v>
      </c>
      <c r="D7" s="14">
        <v>213664</v>
      </c>
      <c r="E7" s="14">
        <v>1068032</v>
      </c>
      <c r="F7" s="14">
        <v>3295481</v>
      </c>
      <c r="G7" s="14">
        <v>2724117</v>
      </c>
      <c r="H7" s="14">
        <v>4856664</v>
      </c>
      <c r="I7" s="14">
        <v>19317246</v>
      </c>
      <c r="J7" s="15">
        <v>5512852</v>
      </c>
    </row>
    <row r="8" spans="1:10" s="6" customFormat="1" x14ac:dyDescent="0.35">
      <c r="A8" s="16" t="s">
        <v>2</v>
      </c>
      <c r="B8" s="14">
        <v>20459374</v>
      </c>
      <c r="C8" s="17">
        <v>419902</v>
      </c>
      <c r="D8" s="17">
        <v>106026</v>
      </c>
      <c r="E8" s="17">
        <v>558080</v>
      </c>
      <c r="F8" s="17">
        <v>1715377</v>
      </c>
      <c r="G8" s="17">
        <v>1502777</v>
      </c>
      <c r="H8" s="17">
        <v>2505016</v>
      </c>
      <c r="I8" s="17">
        <v>10685425</v>
      </c>
      <c r="J8" s="18">
        <v>2966772</v>
      </c>
    </row>
    <row r="9" spans="1:10" s="6" customFormat="1" x14ac:dyDescent="0.35">
      <c r="A9" s="16" t="s">
        <v>3</v>
      </c>
      <c r="B9" s="14">
        <v>17291923</v>
      </c>
      <c r="C9" s="17">
        <v>343339</v>
      </c>
      <c r="D9" s="17">
        <v>107638</v>
      </c>
      <c r="E9" s="17">
        <v>509952</v>
      </c>
      <c r="F9" s="17">
        <v>1580105</v>
      </c>
      <c r="G9" s="17">
        <v>1221340</v>
      </c>
      <c r="H9" s="17">
        <v>2351649</v>
      </c>
      <c r="I9" s="17">
        <v>8631821</v>
      </c>
      <c r="J9" s="18">
        <v>2546080</v>
      </c>
    </row>
    <row r="10" spans="1:10" s="4" customFormat="1" x14ac:dyDescent="0.35">
      <c r="A10" s="13" t="s">
        <v>4</v>
      </c>
      <c r="B10" s="14">
        <v>9298253</v>
      </c>
      <c r="C10" s="14">
        <v>181751</v>
      </c>
      <c r="D10" s="14">
        <v>60050</v>
      </c>
      <c r="E10" s="14">
        <v>313133</v>
      </c>
      <c r="F10" s="14">
        <v>1072771</v>
      </c>
      <c r="G10" s="14">
        <v>795986</v>
      </c>
      <c r="H10" s="14">
        <v>1633434</v>
      </c>
      <c r="I10" s="14">
        <v>4107622</v>
      </c>
      <c r="J10" s="15">
        <v>1133507</v>
      </c>
    </row>
    <row r="11" spans="1:10" s="6" customFormat="1" x14ac:dyDescent="0.35">
      <c r="A11" s="16" t="s">
        <v>2</v>
      </c>
      <c r="B11" s="14">
        <v>5081021</v>
      </c>
      <c r="C11" s="17">
        <v>102523</v>
      </c>
      <c r="D11" s="17">
        <v>29806</v>
      </c>
      <c r="E11" s="17">
        <v>155061</v>
      </c>
      <c r="F11" s="17">
        <v>536118</v>
      </c>
      <c r="G11" s="17">
        <v>436961</v>
      </c>
      <c r="H11" s="17">
        <v>863300</v>
      </c>
      <c r="I11" s="17">
        <v>2331839</v>
      </c>
      <c r="J11" s="18">
        <v>625414</v>
      </c>
    </row>
    <row r="12" spans="1:10" s="6" customFormat="1" x14ac:dyDescent="0.35">
      <c r="A12" s="16" t="s">
        <v>3</v>
      </c>
      <c r="B12" s="14">
        <v>4217232</v>
      </c>
      <c r="C12" s="17">
        <v>79228</v>
      </c>
      <c r="D12" s="17">
        <v>30245</v>
      </c>
      <c r="E12" s="17">
        <v>158073</v>
      </c>
      <c r="F12" s="17">
        <v>536653</v>
      </c>
      <c r="G12" s="17">
        <v>359024</v>
      </c>
      <c r="H12" s="17">
        <v>770133</v>
      </c>
      <c r="I12" s="17">
        <v>1775783</v>
      </c>
      <c r="J12" s="18">
        <v>508093</v>
      </c>
    </row>
    <row r="13" spans="1:10" s="4" customFormat="1" x14ac:dyDescent="0.35">
      <c r="A13" s="13" t="s">
        <v>5</v>
      </c>
      <c r="B13" s="14">
        <v>291838</v>
      </c>
      <c r="C13" s="14">
        <v>7416</v>
      </c>
      <c r="D13" s="14">
        <v>2420</v>
      </c>
      <c r="E13" s="14">
        <v>19173</v>
      </c>
      <c r="F13" s="14">
        <v>48853</v>
      </c>
      <c r="G13" s="14">
        <v>38251</v>
      </c>
      <c r="H13" s="14">
        <v>68107</v>
      </c>
      <c r="I13" s="14">
        <v>74097</v>
      </c>
      <c r="J13" s="15">
        <v>33521</v>
      </c>
    </row>
    <row r="14" spans="1:10" s="6" customFormat="1" x14ac:dyDescent="0.35">
      <c r="A14" s="16" t="s">
        <v>2</v>
      </c>
      <c r="B14" s="14">
        <v>154843</v>
      </c>
      <c r="C14" s="17">
        <v>3981</v>
      </c>
      <c r="D14" s="17">
        <v>1179</v>
      </c>
      <c r="E14" s="17">
        <v>9137</v>
      </c>
      <c r="F14" s="17">
        <v>27158</v>
      </c>
      <c r="G14" s="17">
        <v>19919</v>
      </c>
      <c r="H14" s="17">
        <v>34487</v>
      </c>
      <c r="I14" s="17">
        <v>42363</v>
      </c>
      <c r="J14" s="18">
        <v>16619</v>
      </c>
    </row>
    <row r="15" spans="1:10" s="6" customFormat="1" x14ac:dyDescent="0.35">
      <c r="A15" s="16" t="s">
        <v>3</v>
      </c>
      <c r="B15" s="14">
        <v>136994</v>
      </c>
      <c r="C15" s="17">
        <v>3435</v>
      </c>
      <c r="D15" s="17">
        <v>1241</v>
      </c>
      <c r="E15" s="17">
        <v>10036</v>
      </c>
      <c r="F15" s="17">
        <v>21695</v>
      </c>
      <c r="G15" s="17">
        <v>18332</v>
      </c>
      <c r="H15" s="17">
        <v>33620</v>
      </c>
      <c r="I15" s="17">
        <v>31733</v>
      </c>
      <c r="J15" s="18">
        <v>16902</v>
      </c>
    </row>
    <row r="16" spans="1:10" s="4" customFormat="1" x14ac:dyDescent="0.5">
      <c r="A16" s="12"/>
      <c r="B16" s="29" t="s">
        <v>73</v>
      </c>
      <c r="C16" s="29"/>
      <c r="D16" s="29"/>
      <c r="E16" s="29"/>
      <c r="F16" s="29"/>
      <c r="G16" s="29"/>
      <c r="H16" s="29"/>
      <c r="I16" s="29"/>
      <c r="J16" s="30"/>
    </row>
    <row r="17" spans="1:10" s="4" customFormat="1" x14ac:dyDescent="0.35">
      <c r="A17" s="13" t="s">
        <v>1</v>
      </c>
      <c r="B17" s="19">
        <f>SUM(C17:J17)</f>
        <v>100</v>
      </c>
      <c r="C17" s="19">
        <f>SUM(C7/$B7)*100</f>
        <v>2</v>
      </c>
      <c r="D17" s="19">
        <f t="shared" ref="D17:J17" si="0">SUM(D7/$B7)*100</f>
        <v>0.6</v>
      </c>
      <c r="E17" s="19">
        <f t="shared" si="0"/>
        <v>2.8</v>
      </c>
      <c r="F17" s="19">
        <f t="shared" si="0"/>
        <v>8.6999999999999993</v>
      </c>
      <c r="G17" s="19">
        <f t="shared" si="0"/>
        <v>7.2</v>
      </c>
      <c r="H17" s="19">
        <f t="shared" si="0"/>
        <v>12.9</v>
      </c>
      <c r="I17" s="19">
        <f t="shared" si="0"/>
        <v>51.2</v>
      </c>
      <c r="J17" s="20">
        <f t="shared" si="0"/>
        <v>14.6</v>
      </c>
    </row>
    <row r="18" spans="1:10" s="4" customFormat="1" x14ac:dyDescent="0.35">
      <c r="A18" s="16" t="s">
        <v>2</v>
      </c>
      <c r="B18" s="19">
        <f t="shared" ref="B18:B25" si="1">SUM(C18:J18)</f>
        <v>100</v>
      </c>
      <c r="C18" s="21">
        <f t="shared" ref="C18:J18" si="2">SUM(C8/$B8)*100</f>
        <v>2.1</v>
      </c>
      <c r="D18" s="21">
        <f t="shared" si="2"/>
        <v>0.5</v>
      </c>
      <c r="E18" s="21">
        <f t="shared" si="2"/>
        <v>2.7</v>
      </c>
      <c r="F18" s="21">
        <f t="shared" si="2"/>
        <v>8.4</v>
      </c>
      <c r="G18" s="21">
        <f t="shared" si="2"/>
        <v>7.3</v>
      </c>
      <c r="H18" s="21">
        <f t="shared" si="2"/>
        <v>12.2</v>
      </c>
      <c r="I18" s="21">
        <f>SUM(I8/$B8)*100+0.1</f>
        <v>52.3</v>
      </c>
      <c r="J18" s="22">
        <f t="shared" si="2"/>
        <v>14.5</v>
      </c>
    </row>
    <row r="19" spans="1:10" s="4" customFormat="1" x14ac:dyDescent="0.35">
      <c r="A19" s="16" t="s">
        <v>3</v>
      </c>
      <c r="B19" s="19">
        <f t="shared" si="1"/>
        <v>100</v>
      </c>
      <c r="C19" s="21">
        <f t="shared" ref="C19:J19" si="3">SUM(C9/$B9)*100</f>
        <v>2</v>
      </c>
      <c r="D19" s="21">
        <f t="shared" si="3"/>
        <v>0.6</v>
      </c>
      <c r="E19" s="21">
        <f t="shared" si="3"/>
        <v>2.9</v>
      </c>
      <c r="F19" s="21">
        <f t="shared" si="3"/>
        <v>9.1</v>
      </c>
      <c r="G19" s="21">
        <f t="shared" si="3"/>
        <v>7.1</v>
      </c>
      <c r="H19" s="21">
        <f t="shared" si="3"/>
        <v>13.6</v>
      </c>
      <c r="I19" s="21">
        <f>SUM(I9/$B9)*100+0.1</f>
        <v>50</v>
      </c>
      <c r="J19" s="22">
        <f t="shared" si="3"/>
        <v>14.7</v>
      </c>
    </row>
    <row r="20" spans="1:10" s="4" customFormat="1" x14ac:dyDescent="0.35">
      <c r="A20" s="13" t="s">
        <v>4</v>
      </c>
      <c r="B20" s="19">
        <f t="shared" si="1"/>
        <v>100</v>
      </c>
      <c r="C20" s="19">
        <f t="shared" ref="C20:J20" si="4">SUM(C10/$B10)*100</f>
        <v>2</v>
      </c>
      <c r="D20" s="19">
        <f t="shared" si="4"/>
        <v>0.6</v>
      </c>
      <c r="E20" s="19">
        <f t="shared" si="4"/>
        <v>3.4</v>
      </c>
      <c r="F20" s="19">
        <f t="shared" si="4"/>
        <v>11.5</v>
      </c>
      <c r="G20" s="19">
        <f t="shared" si="4"/>
        <v>8.6</v>
      </c>
      <c r="H20" s="19">
        <f t="shared" si="4"/>
        <v>17.600000000000001</v>
      </c>
      <c r="I20" s="19">
        <f>SUM(I10/$B10)*100-0.1</f>
        <v>44.1</v>
      </c>
      <c r="J20" s="20">
        <f t="shared" si="4"/>
        <v>12.2</v>
      </c>
    </row>
    <row r="21" spans="1:10" s="4" customFormat="1" x14ac:dyDescent="0.35">
      <c r="A21" s="16" t="s">
        <v>2</v>
      </c>
      <c r="B21" s="19">
        <f t="shared" si="1"/>
        <v>100</v>
      </c>
      <c r="C21" s="21">
        <f t="shared" ref="C21:J21" si="5">SUM(C11/$B11)*100</f>
        <v>2</v>
      </c>
      <c r="D21" s="21">
        <f t="shared" si="5"/>
        <v>0.6</v>
      </c>
      <c r="E21" s="21">
        <f t="shared" si="5"/>
        <v>3.1</v>
      </c>
      <c r="F21" s="21">
        <f t="shared" si="5"/>
        <v>10.6</v>
      </c>
      <c r="G21" s="21">
        <f t="shared" si="5"/>
        <v>8.6</v>
      </c>
      <c r="H21" s="21">
        <f t="shared" si="5"/>
        <v>17</v>
      </c>
      <c r="I21" s="21">
        <f>SUM(I11/$B11)*100-0.1</f>
        <v>45.8</v>
      </c>
      <c r="J21" s="22">
        <f t="shared" si="5"/>
        <v>12.3</v>
      </c>
    </row>
    <row r="22" spans="1:10" s="4" customFormat="1" x14ac:dyDescent="0.35">
      <c r="A22" s="16" t="s">
        <v>3</v>
      </c>
      <c r="B22" s="19">
        <f t="shared" si="1"/>
        <v>100</v>
      </c>
      <c r="C22" s="21">
        <f t="shared" ref="C22:J22" si="6">SUM(C12/$B12)*100</f>
        <v>1.9</v>
      </c>
      <c r="D22" s="21">
        <f t="shared" si="6"/>
        <v>0.7</v>
      </c>
      <c r="E22" s="21">
        <f t="shared" si="6"/>
        <v>3.7</v>
      </c>
      <c r="F22" s="21">
        <f t="shared" si="6"/>
        <v>12.7</v>
      </c>
      <c r="G22" s="21">
        <f t="shared" si="6"/>
        <v>8.5</v>
      </c>
      <c r="H22" s="21">
        <f t="shared" si="6"/>
        <v>18.3</v>
      </c>
      <c r="I22" s="21">
        <f>SUM(I12/$B12)*100+0.1</f>
        <v>42.2</v>
      </c>
      <c r="J22" s="22">
        <f t="shared" si="6"/>
        <v>12</v>
      </c>
    </row>
    <row r="23" spans="1:10" s="4" customFormat="1" x14ac:dyDescent="0.35">
      <c r="A23" s="13" t="s">
        <v>5</v>
      </c>
      <c r="B23" s="19">
        <f t="shared" si="1"/>
        <v>100</v>
      </c>
      <c r="C23" s="19">
        <f t="shared" ref="C23:J23" si="7">SUM(C13/$B13)*100</f>
        <v>2.5</v>
      </c>
      <c r="D23" s="19">
        <f t="shared" si="7"/>
        <v>0.8</v>
      </c>
      <c r="E23" s="19">
        <f t="shared" si="7"/>
        <v>6.6</v>
      </c>
      <c r="F23" s="19">
        <f t="shared" si="7"/>
        <v>16.7</v>
      </c>
      <c r="G23" s="19">
        <f t="shared" si="7"/>
        <v>13.1</v>
      </c>
      <c r="H23" s="19">
        <f t="shared" si="7"/>
        <v>23.3</v>
      </c>
      <c r="I23" s="19">
        <f>SUM(I13/$B13)*100+0.1</f>
        <v>25.5</v>
      </c>
      <c r="J23" s="20">
        <f t="shared" si="7"/>
        <v>11.5</v>
      </c>
    </row>
    <row r="24" spans="1:10" s="4" customFormat="1" x14ac:dyDescent="0.35">
      <c r="A24" s="16" t="s">
        <v>2</v>
      </c>
      <c r="B24" s="19">
        <f t="shared" si="1"/>
        <v>100</v>
      </c>
      <c r="C24" s="21">
        <f t="shared" ref="C24:J24" si="8">SUM(C14/$B14)*100</f>
        <v>2.6</v>
      </c>
      <c r="D24" s="21">
        <f t="shared" si="8"/>
        <v>0.8</v>
      </c>
      <c r="E24" s="21">
        <f t="shared" si="8"/>
        <v>5.9</v>
      </c>
      <c r="F24" s="21">
        <f t="shared" si="8"/>
        <v>17.5</v>
      </c>
      <c r="G24" s="21">
        <f t="shared" si="8"/>
        <v>12.9</v>
      </c>
      <c r="H24" s="21">
        <f t="shared" si="8"/>
        <v>22.3</v>
      </c>
      <c r="I24" s="21">
        <f>SUM(I14/$B14)*100-0.1</f>
        <v>27.3</v>
      </c>
      <c r="J24" s="22">
        <f t="shared" si="8"/>
        <v>10.7</v>
      </c>
    </row>
    <row r="25" spans="1:10" s="4" customFormat="1" ht="21.75" thickBot="1" x14ac:dyDescent="0.4">
      <c r="A25" s="25" t="s">
        <v>3</v>
      </c>
      <c r="B25" s="26">
        <f t="shared" si="1"/>
        <v>100</v>
      </c>
      <c r="C25" s="27">
        <f t="shared" ref="C25:J25" si="9">SUM(C15/$B15)*100</f>
        <v>2.5</v>
      </c>
      <c r="D25" s="27">
        <f t="shared" si="9"/>
        <v>0.9</v>
      </c>
      <c r="E25" s="27">
        <f t="shared" si="9"/>
        <v>7.3</v>
      </c>
      <c r="F25" s="27">
        <f t="shared" si="9"/>
        <v>15.8</v>
      </c>
      <c r="G25" s="27">
        <f t="shared" si="9"/>
        <v>13.4</v>
      </c>
      <c r="H25" s="27">
        <f>SUM(H15/$B15)*100+0.1</f>
        <v>24.6</v>
      </c>
      <c r="I25" s="27">
        <f t="shared" si="9"/>
        <v>23.2</v>
      </c>
      <c r="J25" s="28">
        <f t="shared" si="9"/>
        <v>12.3</v>
      </c>
    </row>
    <row r="26" spans="1:10" s="4" customFormat="1" x14ac:dyDescent="0.5">
      <c r="A26" s="2"/>
    </row>
    <row r="27" spans="1:10" s="4" customFormat="1" x14ac:dyDescent="0.5">
      <c r="A27" s="2"/>
    </row>
    <row r="28" spans="1:10" s="4" customFormat="1" x14ac:dyDescent="0.5">
      <c r="A28" s="3" t="s">
        <v>18</v>
      </c>
      <c r="B28" s="4" t="s">
        <v>19</v>
      </c>
      <c r="C28" s="4" t="s">
        <v>20</v>
      </c>
      <c r="D28" s="4" t="s">
        <v>21</v>
      </c>
      <c r="E28" s="4" t="s">
        <v>22</v>
      </c>
      <c r="F28" s="4" t="s">
        <v>23</v>
      </c>
      <c r="G28" s="4" t="s">
        <v>24</v>
      </c>
      <c r="H28" s="4" t="s">
        <v>25</v>
      </c>
      <c r="I28" s="4" t="s">
        <v>26</v>
      </c>
      <c r="J28" s="4" t="s">
        <v>27</v>
      </c>
    </row>
    <row r="29" spans="1:10" s="7" customFormat="1" x14ac:dyDescent="0.35">
      <c r="A29" s="1" t="s">
        <v>17</v>
      </c>
      <c r="B29" s="7">
        <v>37578919</v>
      </c>
      <c r="C29" s="7">
        <v>879824</v>
      </c>
      <c r="D29" s="7">
        <v>235755</v>
      </c>
      <c r="E29" s="7">
        <v>1238842</v>
      </c>
      <c r="F29" s="7">
        <v>4143979</v>
      </c>
      <c r="G29" s="7">
        <v>3117722</v>
      </c>
      <c r="H29" s="7">
        <v>4404043</v>
      </c>
      <c r="I29" s="7">
        <v>17832939</v>
      </c>
      <c r="J29" s="7">
        <v>5725815</v>
      </c>
    </row>
    <row r="30" spans="1:10" x14ac:dyDescent="0.35">
      <c r="A30" s="1" t="s">
        <v>28</v>
      </c>
      <c r="B30" s="7">
        <v>37821801</v>
      </c>
      <c r="C30" s="8">
        <v>742392</v>
      </c>
      <c r="D30" s="8">
        <v>204929</v>
      </c>
      <c r="E30" s="8">
        <v>1015544</v>
      </c>
      <c r="F30" s="8">
        <v>2867612</v>
      </c>
      <c r="G30" s="8">
        <v>2429677</v>
      </c>
      <c r="H30" s="8">
        <v>4907025</v>
      </c>
      <c r="I30" s="8">
        <v>19647388</v>
      </c>
      <c r="J30" s="8">
        <v>6007233</v>
      </c>
    </row>
    <row r="31" spans="1:10" x14ac:dyDescent="0.35">
      <c r="A31" s="1" t="s">
        <v>29</v>
      </c>
      <c r="B31" s="7">
        <v>37705741</v>
      </c>
      <c r="C31" s="8">
        <v>896548</v>
      </c>
      <c r="D31" s="8">
        <v>214006</v>
      </c>
      <c r="E31" s="8">
        <v>1020201</v>
      </c>
      <c r="F31" s="8">
        <v>3402466</v>
      </c>
      <c r="G31" s="8">
        <v>2899199</v>
      </c>
      <c r="H31" s="8">
        <v>5178753</v>
      </c>
      <c r="I31" s="8">
        <v>19389321</v>
      </c>
      <c r="J31" s="8">
        <v>4705248</v>
      </c>
    </row>
    <row r="32" spans="1:10" s="7" customFormat="1" x14ac:dyDescent="0.35">
      <c r="A32" s="1" t="s">
        <v>30</v>
      </c>
      <c r="B32" s="7">
        <v>37898725</v>
      </c>
      <c r="C32" s="8">
        <v>534197</v>
      </c>
      <c r="D32" s="8">
        <v>199966.65</v>
      </c>
      <c r="E32" s="8">
        <v>997541.38</v>
      </c>
      <c r="F32" s="8">
        <v>2767868.58</v>
      </c>
      <c r="G32" s="8">
        <v>2449869.08</v>
      </c>
      <c r="H32" s="8">
        <v>4936836</v>
      </c>
      <c r="I32" s="8">
        <v>20399336</v>
      </c>
      <c r="J32" s="8">
        <v>5613110</v>
      </c>
    </row>
    <row r="33" spans="1:10" s="7" customFormat="1" x14ac:dyDescent="0.35">
      <c r="A33" s="5" t="s">
        <v>31</v>
      </c>
      <c r="B33" s="7">
        <f>AVERAGE(B29:B32)</f>
        <v>37751297</v>
      </c>
      <c r="C33" s="7">
        <f t="shared" ref="C33:J33" si="10">AVERAGE(C29:C32)</f>
        <v>763240</v>
      </c>
      <c r="D33" s="7">
        <f t="shared" si="10"/>
        <v>213664</v>
      </c>
      <c r="E33" s="7">
        <f t="shared" si="10"/>
        <v>1068032</v>
      </c>
      <c r="F33" s="7">
        <f t="shared" si="10"/>
        <v>3295481</v>
      </c>
      <c r="G33" s="7">
        <f t="shared" si="10"/>
        <v>2724117</v>
      </c>
      <c r="H33" s="7">
        <f t="shared" si="10"/>
        <v>4856664</v>
      </c>
      <c r="I33" s="7">
        <f t="shared" si="10"/>
        <v>19317246</v>
      </c>
      <c r="J33" s="7">
        <f t="shared" si="10"/>
        <v>5512852</v>
      </c>
    </row>
    <row r="34" spans="1:10" x14ac:dyDescent="0.35">
      <c r="A34" s="1" t="s">
        <v>32</v>
      </c>
      <c r="B34" s="7">
        <v>20318017</v>
      </c>
      <c r="C34" s="8">
        <v>524200</v>
      </c>
      <c r="D34" s="8">
        <v>119244</v>
      </c>
      <c r="E34" s="8">
        <v>642619</v>
      </c>
      <c r="F34" s="8">
        <v>2223846</v>
      </c>
      <c r="G34" s="8">
        <v>1702613</v>
      </c>
      <c r="H34" s="8">
        <v>2239996</v>
      </c>
      <c r="I34" s="8">
        <v>9792586</v>
      </c>
      <c r="J34" s="8">
        <v>3072912</v>
      </c>
    </row>
    <row r="35" spans="1:10" x14ac:dyDescent="0.35">
      <c r="A35" s="1" t="s">
        <v>33</v>
      </c>
      <c r="B35" s="7">
        <v>20496284</v>
      </c>
      <c r="C35" s="8">
        <v>397949</v>
      </c>
      <c r="D35" s="8">
        <v>92925</v>
      </c>
      <c r="E35" s="8">
        <v>545936</v>
      </c>
      <c r="F35" s="8">
        <v>1437703</v>
      </c>
      <c r="G35" s="8">
        <v>1342062</v>
      </c>
      <c r="H35" s="8">
        <v>2523994</v>
      </c>
      <c r="I35" s="8">
        <v>10883304</v>
      </c>
      <c r="J35" s="8">
        <v>3272412</v>
      </c>
    </row>
    <row r="36" spans="1:10" s="7" customFormat="1" x14ac:dyDescent="0.35">
      <c r="A36" s="1" t="s">
        <v>34</v>
      </c>
      <c r="B36" s="7">
        <v>20453927</v>
      </c>
      <c r="C36" s="8">
        <v>457159</v>
      </c>
      <c r="D36" s="8">
        <v>113806</v>
      </c>
      <c r="E36" s="8">
        <v>511576</v>
      </c>
      <c r="F36" s="8">
        <v>1770028</v>
      </c>
      <c r="G36" s="8">
        <v>1604541</v>
      </c>
      <c r="H36" s="8">
        <v>2704136</v>
      </c>
      <c r="I36" s="8">
        <v>10813201</v>
      </c>
      <c r="J36" s="8">
        <v>2479480</v>
      </c>
    </row>
    <row r="37" spans="1:10" x14ac:dyDescent="0.35">
      <c r="A37" s="1" t="s">
        <v>35</v>
      </c>
      <c r="B37" s="7">
        <v>20569269</v>
      </c>
      <c r="C37" s="8">
        <v>300298.31</v>
      </c>
      <c r="D37" s="8">
        <v>98128.03</v>
      </c>
      <c r="E37" s="8">
        <v>532189.79</v>
      </c>
      <c r="F37" s="8">
        <v>1429931.46</v>
      </c>
      <c r="G37" s="8">
        <v>1361893.35</v>
      </c>
      <c r="H37" s="8">
        <v>2551937.15</v>
      </c>
      <c r="I37" s="8">
        <v>11252608</v>
      </c>
      <c r="J37" s="8">
        <v>3042282.76</v>
      </c>
    </row>
    <row r="38" spans="1:10" x14ac:dyDescent="0.35">
      <c r="A38" s="5" t="s">
        <v>36</v>
      </c>
      <c r="B38" s="7">
        <f>AVERAGE(B34:B37)</f>
        <v>20459374</v>
      </c>
      <c r="C38" s="7">
        <f t="shared" ref="C38" si="11">AVERAGE(C34:C37)</f>
        <v>419902</v>
      </c>
      <c r="D38" s="7">
        <f t="shared" ref="D38" si="12">AVERAGE(D34:D37)</f>
        <v>106026</v>
      </c>
      <c r="E38" s="7">
        <f t="shared" ref="E38" si="13">AVERAGE(E34:E37)</f>
        <v>558080</v>
      </c>
      <c r="F38" s="7">
        <f t="shared" ref="F38" si="14">AVERAGE(F34:F37)</f>
        <v>1715377</v>
      </c>
      <c r="G38" s="7">
        <f t="shared" ref="G38" si="15">AVERAGE(G34:G37)</f>
        <v>1502777</v>
      </c>
      <c r="H38" s="7">
        <f t="shared" ref="H38" si="16">AVERAGE(H34:H37)</f>
        <v>2505016</v>
      </c>
      <c r="I38" s="7">
        <f t="shared" ref="I38" si="17">AVERAGE(I34:I37)</f>
        <v>10685425</v>
      </c>
      <c r="J38" s="7">
        <f t="shared" ref="J38" si="18">AVERAGE(J34:J37)</f>
        <v>2966772</v>
      </c>
    </row>
    <row r="39" spans="1:10" x14ac:dyDescent="0.35">
      <c r="A39" s="1" t="s">
        <v>37</v>
      </c>
      <c r="B39" s="7">
        <v>17260903</v>
      </c>
      <c r="C39" s="8">
        <v>355623</v>
      </c>
      <c r="D39" s="8">
        <v>116510</v>
      </c>
      <c r="E39" s="8">
        <v>596223</v>
      </c>
      <c r="F39" s="8">
        <v>1920133</v>
      </c>
      <c r="G39" s="8">
        <v>1415110</v>
      </c>
      <c r="H39" s="8">
        <v>2164047</v>
      </c>
      <c r="I39" s="8">
        <v>8040353</v>
      </c>
      <c r="J39" s="8">
        <v>2652903</v>
      </c>
    </row>
    <row r="40" spans="1:10" x14ac:dyDescent="0.35">
      <c r="A40" s="1" t="s">
        <v>38</v>
      </c>
      <c r="B40" s="7">
        <v>17325517</v>
      </c>
      <c r="C40" s="8">
        <v>344444</v>
      </c>
      <c r="D40" s="8">
        <v>112004</v>
      </c>
      <c r="E40" s="8">
        <v>469608</v>
      </c>
      <c r="F40" s="8">
        <v>1429909</v>
      </c>
      <c r="G40" s="8">
        <v>1087615</v>
      </c>
      <c r="H40" s="8">
        <v>2383031</v>
      </c>
      <c r="I40" s="8">
        <v>8764085</v>
      </c>
      <c r="J40" s="8">
        <v>2734821</v>
      </c>
    </row>
    <row r="41" spans="1:10" x14ac:dyDescent="0.35">
      <c r="A41" s="1" t="s">
        <v>39</v>
      </c>
      <c r="B41" s="7">
        <v>17251814</v>
      </c>
      <c r="C41" s="8">
        <v>439388</v>
      </c>
      <c r="D41" s="8">
        <v>100200</v>
      </c>
      <c r="E41" s="8">
        <v>508625</v>
      </c>
      <c r="F41" s="8">
        <v>1632439</v>
      </c>
      <c r="G41" s="8">
        <v>1294659</v>
      </c>
      <c r="H41" s="8">
        <v>2474617</v>
      </c>
      <c r="I41" s="8">
        <v>8576120</v>
      </c>
      <c r="J41" s="8">
        <v>2225767</v>
      </c>
    </row>
    <row r="42" spans="1:10" x14ac:dyDescent="0.35">
      <c r="A42" s="1" t="s">
        <v>40</v>
      </c>
      <c r="B42" s="7">
        <v>17329456</v>
      </c>
      <c r="C42" s="8">
        <v>233899.14</v>
      </c>
      <c r="D42" s="8">
        <v>101838.62</v>
      </c>
      <c r="E42" s="8">
        <v>465351.59</v>
      </c>
      <c r="F42" s="8">
        <v>1337937</v>
      </c>
      <c r="G42" s="8">
        <v>1087975.73</v>
      </c>
      <c r="H42" s="8">
        <v>2384899</v>
      </c>
      <c r="I42" s="8">
        <v>9146727</v>
      </c>
      <c r="J42" s="8">
        <v>2570827.41</v>
      </c>
    </row>
    <row r="43" spans="1:10" x14ac:dyDescent="0.35">
      <c r="A43" s="5" t="s">
        <v>41</v>
      </c>
      <c r="B43" s="7">
        <f>AVERAGE(B39:B42)</f>
        <v>17291923</v>
      </c>
      <c r="C43" s="7">
        <f t="shared" ref="C43" si="19">AVERAGE(C39:C42)</f>
        <v>343339</v>
      </c>
      <c r="D43" s="7">
        <f t="shared" ref="D43" si="20">AVERAGE(D39:D42)</f>
        <v>107638</v>
      </c>
      <c r="E43" s="7">
        <f t="shared" ref="E43" si="21">AVERAGE(E39:E42)</f>
        <v>509952</v>
      </c>
      <c r="F43" s="7">
        <f t="shared" ref="F43" si="22">AVERAGE(F39:F42)</f>
        <v>1580105</v>
      </c>
      <c r="G43" s="7">
        <f t="shared" ref="G43" si="23">AVERAGE(G39:G42)</f>
        <v>1221340</v>
      </c>
      <c r="H43" s="7">
        <f t="shared" ref="H43" si="24">AVERAGE(H39:H42)</f>
        <v>2351649</v>
      </c>
      <c r="I43" s="7">
        <f t="shared" ref="I43" si="25">AVERAGE(I39:I42)</f>
        <v>8631821</v>
      </c>
      <c r="J43" s="7">
        <f t="shared" ref="J43" si="26">AVERAGE(J39:J42)</f>
        <v>2546080</v>
      </c>
    </row>
    <row r="44" spans="1:10" x14ac:dyDescent="0.35">
      <c r="A44" s="1" t="s">
        <v>43</v>
      </c>
      <c r="B44" s="7">
        <v>8907946</v>
      </c>
      <c r="C44" s="7">
        <v>342375</v>
      </c>
      <c r="D44" s="7">
        <v>46126</v>
      </c>
      <c r="E44" s="7">
        <v>308249</v>
      </c>
      <c r="F44" s="7">
        <v>1024871</v>
      </c>
      <c r="G44" s="7">
        <v>690478</v>
      </c>
      <c r="H44" s="7">
        <v>1469758</v>
      </c>
      <c r="I44" s="7">
        <v>3842485</v>
      </c>
      <c r="J44" s="7">
        <v>1183603</v>
      </c>
    </row>
    <row r="45" spans="1:10" x14ac:dyDescent="0.35">
      <c r="A45" s="1" t="s">
        <v>44</v>
      </c>
      <c r="B45" s="7">
        <v>9251762</v>
      </c>
      <c r="C45" s="8">
        <v>219263</v>
      </c>
      <c r="D45" s="8">
        <v>63204</v>
      </c>
      <c r="E45" s="8">
        <v>274089</v>
      </c>
      <c r="F45" s="8">
        <v>964105</v>
      </c>
      <c r="G45" s="8">
        <v>725911</v>
      </c>
      <c r="H45" s="8">
        <v>1598981</v>
      </c>
      <c r="I45" s="8">
        <v>4198189</v>
      </c>
      <c r="J45" s="8">
        <v>1208020</v>
      </c>
    </row>
    <row r="46" spans="1:10" x14ac:dyDescent="0.35">
      <c r="A46" s="1" t="s">
        <v>45</v>
      </c>
      <c r="B46" s="7">
        <v>9574518</v>
      </c>
      <c r="C46" s="8">
        <v>89712</v>
      </c>
      <c r="D46" s="8">
        <v>76354</v>
      </c>
      <c r="E46" s="8">
        <v>365096</v>
      </c>
      <c r="F46" s="8">
        <v>1309101</v>
      </c>
      <c r="G46" s="8">
        <v>944290</v>
      </c>
      <c r="H46" s="8">
        <v>1791837</v>
      </c>
      <c r="I46" s="8">
        <v>3981641</v>
      </c>
      <c r="J46" s="8">
        <v>1016487</v>
      </c>
    </row>
    <row r="47" spans="1:10" x14ac:dyDescent="0.35">
      <c r="A47" s="1" t="s">
        <v>46</v>
      </c>
      <c r="B47" s="7">
        <v>9458785</v>
      </c>
      <c r="C47" s="8">
        <v>75653</v>
      </c>
      <c r="D47" s="8">
        <v>54517.62</v>
      </c>
      <c r="E47" s="8">
        <v>305099.19</v>
      </c>
      <c r="F47" s="8">
        <v>993005.82</v>
      </c>
      <c r="G47" s="8">
        <v>823263.19</v>
      </c>
      <c r="H47" s="8">
        <v>1673158.38</v>
      </c>
      <c r="I47" s="8">
        <v>4408171</v>
      </c>
      <c r="J47" s="8">
        <v>1125916.73</v>
      </c>
    </row>
    <row r="48" spans="1:10" x14ac:dyDescent="0.35">
      <c r="A48" s="5" t="s">
        <v>42</v>
      </c>
      <c r="B48" s="7">
        <f>AVERAGE(B44:B47)</f>
        <v>9298253</v>
      </c>
      <c r="C48" s="7">
        <f t="shared" ref="C48" si="27">AVERAGE(C44:C47)</f>
        <v>181751</v>
      </c>
      <c r="D48" s="7">
        <f t="shared" ref="D48" si="28">AVERAGE(D44:D47)</f>
        <v>60050</v>
      </c>
      <c r="E48" s="7">
        <f t="shared" ref="E48" si="29">AVERAGE(E44:E47)</f>
        <v>313133</v>
      </c>
      <c r="F48" s="7">
        <f t="shared" ref="F48" si="30">AVERAGE(F44:F47)</f>
        <v>1072771</v>
      </c>
      <c r="G48" s="7">
        <f t="shared" ref="G48" si="31">AVERAGE(G44:G47)</f>
        <v>795986</v>
      </c>
      <c r="H48" s="7">
        <f t="shared" ref="H48" si="32">AVERAGE(H44:H47)</f>
        <v>1633434</v>
      </c>
      <c r="I48" s="7">
        <f t="shared" ref="I48" si="33">AVERAGE(I44:I47)</f>
        <v>4107622</v>
      </c>
      <c r="J48" s="7">
        <f t="shared" ref="J48" si="34">AVERAGE(J44:J47)</f>
        <v>1133507</v>
      </c>
    </row>
    <row r="49" spans="1:10" x14ac:dyDescent="0.35">
      <c r="A49" s="1" t="s">
        <v>48</v>
      </c>
      <c r="B49" s="7">
        <v>4905872</v>
      </c>
      <c r="C49" s="8">
        <v>197555</v>
      </c>
      <c r="D49" s="8">
        <v>21101</v>
      </c>
      <c r="E49" s="8">
        <v>154855</v>
      </c>
      <c r="F49" s="8">
        <v>552974</v>
      </c>
      <c r="G49" s="8">
        <v>383643</v>
      </c>
      <c r="H49" s="8">
        <v>755485</v>
      </c>
      <c r="I49" s="8">
        <v>2193931</v>
      </c>
      <c r="J49" s="8">
        <v>646329</v>
      </c>
    </row>
    <row r="50" spans="1:10" x14ac:dyDescent="0.35">
      <c r="A50" s="1" t="s">
        <v>49</v>
      </c>
      <c r="B50" s="7">
        <v>5084521</v>
      </c>
      <c r="C50" s="8">
        <v>119752</v>
      </c>
      <c r="D50" s="8">
        <v>27420</v>
      </c>
      <c r="E50" s="8">
        <v>144814</v>
      </c>
      <c r="F50" s="8">
        <v>454565</v>
      </c>
      <c r="G50" s="8">
        <v>395255</v>
      </c>
      <c r="H50" s="8">
        <v>858832</v>
      </c>
      <c r="I50" s="8">
        <v>2410373</v>
      </c>
      <c r="J50" s="8">
        <v>673509</v>
      </c>
    </row>
    <row r="51" spans="1:10" x14ac:dyDescent="0.35">
      <c r="A51" s="1" t="s">
        <v>50</v>
      </c>
      <c r="B51" s="7">
        <v>5192716</v>
      </c>
      <c r="C51" s="8">
        <v>52172</v>
      </c>
      <c r="D51" s="8">
        <v>41271</v>
      </c>
      <c r="E51" s="8">
        <v>171847</v>
      </c>
      <c r="F51" s="8">
        <v>652684</v>
      </c>
      <c r="G51" s="8">
        <v>509930</v>
      </c>
      <c r="H51" s="8">
        <v>944048</v>
      </c>
      <c r="I51" s="8">
        <v>2274782</v>
      </c>
      <c r="J51" s="8">
        <v>545983</v>
      </c>
    </row>
    <row r="52" spans="1:10" x14ac:dyDescent="0.35">
      <c r="A52" s="1" t="s">
        <v>51</v>
      </c>
      <c r="B52" s="7">
        <v>5140976</v>
      </c>
      <c r="C52" s="8">
        <v>40613</v>
      </c>
      <c r="D52" s="8">
        <v>29430.68</v>
      </c>
      <c r="E52" s="8">
        <v>148726.81</v>
      </c>
      <c r="F52" s="8">
        <v>484249.53</v>
      </c>
      <c r="G52" s="8">
        <v>459016.11</v>
      </c>
      <c r="H52" s="8">
        <v>894836.2</v>
      </c>
      <c r="I52" s="8">
        <v>2448270.12</v>
      </c>
      <c r="J52" s="8">
        <v>635833.86</v>
      </c>
    </row>
    <row r="53" spans="1:10" x14ac:dyDescent="0.35">
      <c r="A53" s="5" t="s">
        <v>47</v>
      </c>
      <c r="B53" s="7">
        <f>AVERAGE(B49:B52)</f>
        <v>5081021</v>
      </c>
      <c r="C53" s="7">
        <f t="shared" ref="C53" si="35">AVERAGE(C49:C52)</f>
        <v>102523</v>
      </c>
      <c r="D53" s="7">
        <f t="shared" ref="D53" si="36">AVERAGE(D49:D52)</f>
        <v>29806</v>
      </c>
      <c r="E53" s="7">
        <f t="shared" ref="E53" si="37">AVERAGE(E49:E52)</f>
        <v>155061</v>
      </c>
      <c r="F53" s="7">
        <f t="shared" ref="F53" si="38">AVERAGE(F49:F52)</f>
        <v>536118</v>
      </c>
      <c r="G53" s="7">
        <f t="shared" ref="G53" si="39">AVERAGE(G49:G52)</f>
        <v>436961</v>
      </c>
      <c r="H53" s="7">
        <f t="shared" ref="H53" si="40">AVERAGE(H49:H52)</f>
        <v>863300</v>
      </c>
      <c r="I53" s="7">
        <f t="shared" ref="I53" si="41">AVERAGE(I49:I52)</f>
        <v>2331839</v>
      </c>
      <c r="J53" s="7">
        <f t="shared" ref="J53" si="42">AVERAGE(J49:J52)</f>
        <v>625414</v>
      </c>
    </row>
    <row r="54" spans="1:10" x14ac:dyDescent="0.35">
      <c r="A54" s="1" t="s">
        <v>53</v>
      </c>
      <c r="B54" s="7">
        <v>4002074</v>
      </c>
      <c r="C54" s="8">
        <v>144820</v>
      </c>
      <c r="D54" s="8">
        <v>25025</v>
      </c>
      <c r="E54" s="8">
        <v>153394</v>
      </c>
      <c r="F54" s="8">
        <v>471898</v>
      </c>
      <c r="G54" s="8">
        <v>306835</v>
      </c>
      <c r="H54" s="8">
        <v>714273</v>
      </c>
      <c r="I54" s="8">
        <v>1648554</v>
      </c>
      <c r="J54" s="8">
        <v>537274</v>
      </c>
    </row>
    <row r="55" spans="1:10" x14ac:dyDescent="0.35">
      <c r="A55" s="1" t="s">
        <v>54</v>
      </c>
      <c r="B55" s="7">
        <v>4167241</v>
      </c>
      <c r="C55" s="8">
        <v>99512</v>
      </c>
      <c r="D55" s="8">
        <v>35784</v>
      </c>
      <c r="E55" s="8">
        <v>129275</v>
      </c>
      <c r="F55" s="8">
        <v>509540</v>
      </c>
      <c r="G55" s="8">
        <v>330655</v>
      </c>
      <c r="H55" s="8">
        <v>740149</v>
      </c>
      <c r="I55" s="8">
        <v>1787816</v>
      </c>
      <c r="J55" s="8">
        <v>534511</v>
      </c>
    </row>
    <row r="56" spans="1:10" x14ac:dyDescent="0.35">
      <c r="A56" s="1" t="s">
        <v>55</v>
      </c>
      <c r="B56" s="7">
        <v>4381802</v>
      </c>
      <c r="C56" s="8">
        <v>37540</v>
      </c>
      <c r="D56" s="8">
        <v>35083</v>
      </c>
      <c r="E56" s="8">
        <v>193249</v>
      </c>
      <c r="F56" s="8">
        <v>656417</v>
      </c>
      <c r="G56" s="8">
        <v>434360</v>
      </c>
      <c r="H56" s="8">
        <v>847789</v>
      </c>
      <c r="I56" s="8">
        <v>1706859</v>
      </c>
      <c r="J56" s="8">
        <v>470504</v>
      </c>
    </row>
    <row r="57" spans="1:10" x14ac:dyDescent="0.35">
      <c r="A57" s="1" t="s">
        <v>56</v>
      </c>
      <c r="B57" s="7">
        <v>4317809</v>
      </c>
      <c r="C57" s="8">
        <v>35039.75</v>
      </c>
      <c r="D57" s="8">
        <v>25086.95</v>
      </c>
      <c r="E57" s="8">
        <v>156372</v>
      </c>
      <c r="F57" s="8">
        <v>508756.3</v>
      </c>
      <c r="G57" s="8">
        <v>364247.07</v>
      </c>
      <c r="H57" s="8">
        <v>778322.18</v>
      </c>
      <c r="I57" s="8">
        <v>1959901.27</v>
      </c>
      <c r="J57" s="8">
        <v>490082.87</v>
      </c>
    </row>
    <row r="58" spans="1:10" x14ac:dyDescent="0.35">
      <c r="A58" s="5" t="s">
        <v>52</v>
      </c>
      <c r="B58" s="7">
        <f>AVERAGE(B54:B57)</f>
        <v>4217232</v>
      </c>
      <c r="C58" s="7">
        <f t="shared" ref="C58" si="43">AVERAGE(C54:C57)</f>
        <v>79228</v>
      </c>
      <c r="D58" s="7">
        <f t="shared" ref="D58" si="44">AVERAGE(D54:D57)</f>
        <v>30245</v>
      </c>
      <c r="E58" s="7">
        <f t="shared" ref="E58" si="45">AVERAGE(E54:E57)</f>
        <v>158073</v>
      </c>
      <c r="F58" s="7">
        <f t="shared" ref="F58" si="46">AVERAGE(F54:F57)</f>
        <v>536653</v>
      </c>
      <c r="G58" s="7">
        <f t="shared" ref="G58" si="47">AVERAGE(G54:G57)</f>
        <v>359024</v>
      </c>
      <c r="H58" s="7">
        <f t="shared" ref="H58" si="48">AVERAGE(H54:H57)</f>
        <v>770133</v>
      </c>
      <c r="I58" s="7">
        <f t="shared" ref="I58" si="49">AVERAGE(I54:I57)</f>
        <v>1775783</v>
      </c>
      <c r="J58" s="7">
        <f t="shared" ref="J58" si="50">AVERAGE(J54:J57)</f>
        <v>508093</v>
      </c>
    </row>
    <row r="59" spans="1:10" x14ac:dyDescent="0.35">
      <c r="A59" s="1" t="s">
        <v>68</v>
      </c>
      <c r="B59" s="7">
        <v>279677</v>
      </c>
      <c r="C59" s="7">
        <v>12751</v>
      </c>
      <c r="D59" s="7">
        <v>1240</v>
      </c>
      <c r="E59" s="7">
        <v>5467</v>
      </c>
      <c r="F59" s="7">
        <v>43050</v>
      </c>
      <c r="G59" s="7">
        <v>38847</v>
      </c>
      <c r="H59" s="7">
        <v>63023</v>
      </c>
      <c r="I59" s="7">
        <v>81427</v>
      </c>
      <c r="J59" s="7">
        <v>33873</v>
      </c>
    </row>
    <row r="60" spans="1:10" x14ac:dyDescent="0.35">
      <c r="A60" s="1" t="s">
        <v>69</v>
      </c>
      <c r="B60" s="7">
        <v>302529</v>
      </c>
      <c r="C60" s="8">
        <v>13536</v>
      </c>
      <c r="D60" s="8">
        <v>3631</v>
      </c>
      <c r="E60" s="8">
        <v>14812</v>
      </c>
      <c r="F60" s="8">
        <v>46626</v>
      </c>
      <c r="G60" s="8">
        <v>36150</v>
      </c>
      <c r="H60" s="8">
        <v>65972</v>
      </c>
      <c r="I60" s="8">
        <v>71369</v>
      </c>
      <c r="J60" s="8">
        <v>50433</v>
      </c>
    </row>
    <row r="61" spans="1:10" x14ac:dyDescent="0.35">
      <c r="A61" s="1" t="s">
        <v>70</v>
      </c>
      <c r="B61" s="7">
        <v>287043</v>
      </c>
      <c r="C61" s="8">
        <v>927</v>
      </c>
      <c r="D61" s="8">
        <v>3316</v>
      </c>
      <c r="E61" s="8">
        <v>23317</v>
      </c>
      <c r="F61" s="8">
        <v>44845</v>
      </c>
      <c r="G61" s="8">
        <v>40692</v>
      </c>
      <c r="H61" s="8">
        <v>71604</v>
      </c>
      <c r="I61" s="8">
        <v>71199</v>
      </c>
      <c r="J61" s="8">
        <v>31142</v>
      </c>
    </row>
    <row r="62" spans="1:10" x14ac:dyDescent="0.35">
      <c r="A62" s="1" t="s">
        <v>71</v>
      </c>
      <c r="B62" s="7">
        <v>298102.51</v>
      </c>
      <c r="C62" s="8">
        <v>2449.09</v>
      </c>
      <c r="D62" s="8">
        <v>1493.47</v>
      </c>
      <c r="E62" s="8">
        <v>33095.4</v>
      </c>
      <c r="F62" s="8">
        <v>60892.99</v>
      </c>
      <c r="G62" s="8">
        <v>37313</v>
      </c>
      <c r="H62" s="8">
        <v>71827.88</v>
      </c>
      <c r="I62" s="8">
        <v>72393.06</v>
      </c>
      <c r="J62" s="8">
        <v>18637</v>
      </c>
    </row>
    <row r="63" spans="1:10" x14ac:dyDescent="0.35">
      <c r="A63" s="5" t="s">
        <v>67</v>
      </c>
      <c r="B63" s="7">
        <f>AVERAGE(B59:B62)</f>
        <v>291838</v>
      </c>
      <c r="C63" s="7">
        <f t="shared" ref="C63" si="51">AVERAGE(C59:C62)</f>
        <v>7416</v>
      </c>
      <c r="D63" s="7">
        <f t="shared" ref="D63" si="52">AVERAGE(D59:D62)</f>
        <v>2420</v>
      </c>
      <c r="E63" s="7">
        <f t="shared" ref="E63" si="53">AVERAGE(E59:E62)</f>
        <v>19173</v>
      </c>
      <c r="F63" s="7">
        <f t="shared" ref="F63" si="54">AVERAGE(F59:F62)</f>
        <v>48853</v>
      </c>
      <c r="G63" s="7">
        <f t="shared" ref="G63" si="55">AVERAGE(G59:G62)</f>
        <v>38251</v>
      </c>
      <c r="H63" s="7">
        <f t="shared" ref="H63" si="56">AVERAGE(H59:H62)</f>
        <v>68107</v>
      </c>
      <c r="I63" s="7">
        <f t="shared" ref="I63" si="57">AVERAGE(I59:I62)</f>
        <v>74097</v>
      </c>
      <c r="J63" s="7">
        <f t="shared" ref="J63" si="58">AVERAGE(J59:J62)</f>
        <v>33521</v>
      </c>
    </row>
    <row r="64" spans="1:10" x14ac:dyDescent="0.35">
      <c r="A64" s="1" t="s">
        <v>63</v>
      </c>
      <c r="B64" s="7">
        <v>145372</v>
      </c>
      <c r="C64" s="8">
        <v>6551</v>
      </c>
      <c r="D64" s="8">
        <v>448</v>
      </c>
      <c r="E64" s="8">
        <v>2994</v>
      </c>
      <c r="F64" s="8">
        <v>23902</v>
      </c>
      <c r="G64" s="8">
        <v>20427</v>
      </c>
      <c r="H64" s="8">
        <v>31084</v>
      </c>
      <c r="I64" s="8">
        <v>43932</v>
      </c>
      <c r="J64" s="8">
        <v>16033</v>
      </c>
    </row>
    <row r="65" spans="1:10" x14ac:dyDescent="0.35">
      <c r="A65" s="1" t="s">
        <v>64</v>
      </c>
      <c r="B65" s="7">
        <v>158329</v>
      </c>
      <c r="C65" s="8">
        <v>8100</v>
      </c>
      <c r="D65" s="8">
        <v>1464</v>
      </c>
      <c r="E65" s="8">
        <v>8057</v>
      </c>
      <c r="F65" s="8">
        <v>26353</v>
      </c>
      <c r="G65" s="8">
        <v>17312</v>
      </c>
      <c r="H65" s="8">
        <v>34442</v>
      </c>
      <c r="I65" s="8">
        <v>38229</v>
      </c>
      <c r="J65" s="8">
        <v>24373</v>
      </c>
    </row>
    <row r="66" spans="1:10" x14ac:dyDescent="0.35">
      <c r="A66" s="1" t="s">
        <v>65</v>
      </c>
      <c r="B66" s="7">
        <v>154108</v>
      </c>
      <c r="C66" s="8">
        <v>255</v>
      </c>
      <c r="D66" s="8">
        <v>2457</v>
      </c>
      <c r="E66" s="8">
        <v>9672</v>
      </c>
      <c r="F66" s="8">
        <v>25034</v>
      </c>
      <c r="G66" s="8">
        <v>23303</v>
      </c>
      <c r="H66" s="8">
        <v>33736</v>
      </c>
      <c r="I66" s="8">
        <v>44838</v>
      </c>
      <c r="J66" s="8">
        <v>14813</v>
      </c>
    </row>
    <row r="67" spans="1:10" x14ac:dyDescent="0.35">
      <c r="A67" s="1" t="s">
        <v>66</v>
      </c>
      <c r="B67" s="7">
        <v>161564</v>
      </c>
      <c r="C67" s="8">
        <v>1019.38</v>
      </c>
      <c r="D67" s="8">
        <v>345.94</v>
      </c>
      <c r="E67" s="8">
        <v>15825.63</v>
      </c>
      <c r="F67" s="8">
        <v>33343.54</v>
      </c>
      <c r="G67" s="8">
        <v>18632</v>
      </c>
      <c r="H67" s="8">
        <v>38686.36</v>
      </c>
      <c r="I67" s="8">
        <v>42454.41</v>
      </c>
      <c r="J67" s="8">
        <v>11256.49</v>
      </c>
    </row>
    <row r="68" spans="1:10" x14ac:dyDescent="0.35">
      <c r="A68" s="5" t="s">
        <v>62</v>
      </c>
      <c r="B68" s="7">
        <f>AVERAGE(B64:B67)</f>
        <v>154843</v>
      </c>
      <c r="C68" s="7">
        <f t="shared" ref="C68" si="59">AVERAGE(C64:C67)</f>
        <v>3981</v>
      </c>
      <c r="D68" s="7">
        <f t="shared" ref="D68" si="60">AVERAGE(D64:D67)</f>
        <v>1179</v>
      </c>
      <c r="E68" s="7">
        <f t="shared" ref="E68" si="61">AVERAGE(E64:E67)</f>
        <v>9137</v>
      </c>
      <c r="F68" s="7">
        <f t="shared" ref="F68" si="62">AVERAGE(F64:F67)</f>
        <v>27158</v>
      </c>
      <c r="G68" s="7">
        <f t="shared" ref="G68" si="63">AVERAGE(G64:G67)</f>
        <v>19919</v>
      </c>
      <c r="H68" s="7">
        <f t="shared" ref="H68" si="64">AVERAGE(H64:H67)</f>
        <v>34487</v>
      </c>
      <c r="I68" s="7">
        <f t="shared" ref="I68" si="65">AVERAGE(I64:I67)</f>
        <v>42363</v>
      </c>
      <c r="J68" s="7">
        <f t="shared" ref="J68" si="66">AVERAGE(J64:J67)</f>
        <v>16619</v>
      </c>
    </row>
    <row r="69" spans="1:10" x14ac:dyDescent="0.35">
      <c r="A69" s="1" t="s">
        <v>58</v>
      </c>
      <c r="B69" s="7">
        <v>134305</v>
      </c>
      <c r="C69" s="8">
        <v>6200</v>
      </c>
      <c r="D69" s="8">
        <v>792</v>
      </c>
      <c r="E69" s="8">
        <v>2473</v>
      </c>
      <c r="F69" s="8">
        <v>19148</v>
      </c>
      <c r="G69" s="8">
        <v>18419</v>
      </c>
      <c r="H69" s="8">
        <v>31939</v>
      </c>
      <c r="I69" s="8">
        <v>37494</v>
      </c>
      <c r="J69" s="8">
        <v>17839</v>
      </c>
    </row>
    <row r="70" spans="1:10" x14ac:dyDescent="0.35">
      <c r="A70" s="1" t="s">
        <v>59</v>
      </c>
      <c r="B70" s="7">
        <v>144200</v>
      </c>
      <c r="C70" s="8">
        <v>5437</v>
      </c>
      <c r="D70" s="8">
        <v>2167</v>
      </c>
      <c r="E70" s="8">
        <v>6755</v>
      </c>
      <c r="F70" s="8">
        <v>20273</v>
      </c>
      <c r="G70" s="8">
        <v>18839</v>
      </c>
      <c r="H70" s="8">
        <v>31530</v>
      </c>
      <c r="I70" s="8">
        <v>33140</v>
      </c>
      <c r="J70" s="8">
        <v>26060</v>
      </c>
    </row>
    <row r="71" spans="1:10" x14ac:dyDescent="0.35">
      <c r="A71" s="1" t="s">
        <v>60</v>
      </c>
      <c r="B71" s="7">
        <v>132934</v>
      </c>
      <c r="C71" s="8">
        <v>672</v>
      </c>
      <c r="D71" s="8">
        <v>859</v>
      </c>
      <c r="E71" s="8">
        <v>13645</v>
      </c>
      <c r="F71" s="8">
        <v>19811</v>
      </c>
      <c r="G71" s="8">
        <v>17389</v>
      </c>
      <c r="H71" s="8">
        <v>37868</v>
      </c>
      <c r="I71" s="8">
        <v>26361</v>
      </c>
      <c r="J71" s="8">
        <v>16329</v>
      </c>
    </row>
    <row r="72" spans="1:10" x14ac:dyDescent="0.35">
      <c r="A72" s="1" t="s">
        <v>61</v>
      </c>
      <c r="B72" s="7">
        <v>136538.78</v>
      </c>
      <c r="C72" s="8">
        <v>1429.72</v>
      </c>
      <c r="D72" s="8">
        <v>1147.53</v>
      </c>
      <c r="E72" s="8">
        <v>17269.77</v>
      </c>
      <c r="F72" s="8">
        <v>27549.45</v>
      </c>
      <c r="G72" s="8">
        <v>18681.28</v>
      </c>
      <c r="H72" s="8">
        <v>33141.51</v>
      </c>
      <c r="I72" s="8">
        <v>29938.65</v>
      </c>
      <c r="J72" s="8">
        <v>7380.86</v>
      </c>
    </row>
    <row r="73" spans="1:10" x14ac:dyDescent="0.35">
      <c r="A73" s="5" t="s">
        <v>57</v>
      </c>
      <c r="B73" s="7">
        <f>AVERAGE(B69:B72)</f>
        <v>136994</v>
      </c>
      <c r="C73" s="7">
        <f t="shared" ref="C73" si="67">AVERAGE(C69:C72)</f>
        <v>3435</v>
      </c>
      <c r="D73" s="7">
        <f t="shared" ref="D73" si="68">AVERAGE(D69:D72)</f>
        <v>1241</v>
      </c>
      <c r="E73" s="7">
        <f t="shared" ref="E73" si="69">AVERAGE(E69:E72)</f>
        <v>10036</v>
      </c>
      <c r="F73" s="7">
        <f t="shared" ref="F73" si="70">AVERAGE(F69:F72)</f>
        <v>21695</v>
      </c>
      <c r="G73" s="7">
        <f t="shared" ref="G73" si="71">AVERAGE(G69:G72)</f>
        <v>18332</v>
      </c>
      <c r="H73" s="7">
        <f t="shared" ref="H73" si="72">AVERAGE(H69:H72)</f>
        <v>33620</v>
      </c>
      <c r="I73" s="7">
        <f t="shared" ref="I73" si="73">AVERAGE(I69:I72)</f>
        <v>31733</v>
      </c>
      <c r="J73" s="7">
        <f t="shared" ref="J73" si="74">AVERAGE(J69:J72)</f>
        <v>16902</v>
      </c>
    </row>
  </sheetData>
  <sortState ref="A19:J54">
    <sortCondition ref="A19:A54"/>
  </sortState>
  <mergeCells count="4">
    <mergeCell ref="A3:A5"/>
    <mergeCell ref="B3:J3"/>
    <mergeCell ref="B6:J6"/>
    <mergeCell ref="B16:J16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Sheet6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2022-05-11T07:28:42Z</dcterms:modified>
</cp:coreProperties>
</file>