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"/>
    </mc:Choice>
  </mc:AlternateContent>
  <bookViews>
    <workbookView xWindow="0" yWindow="11580" windowWidth="15480" windowHeight="11610" tabRatio="581" activeTab="5"/>
  </bookViews>
  <sheets>
    <sheet name="ตาราง1" sheetId="4" r:id="rId1"/>
    <sheet name="ตาราง2" sheetId="7" r:id="rId2"/>
    <sheet name="ตาราง3" sheetId="9" r:id="rId3"/>
    <sheet name="ตาราง4" sheetId="8" r:id="rId4"/>
    <sheet name="ตาราง5" sheetId="10" r:id="rId5"/>
    <sheet name="ตาราง6" sheetId="11" r:id="rId6"/>
    <sheet name="ตาราง7" sheetId="12" r:id="rId7"/>
    <sheet name="Sheet1" sheetId="13" r:id="rId8"/>
  </sheets>
  <definedNames>
    <definedName name="_xlnm.Print_Area" localSheetId="0">ตาราง1!$A$1:$D$25</definedName>
    <definedName name="_xlnm.Print_Area" localSheetId="1">ตาราง2!$A$1:$D$37</definedName>
    <definedName name="_xlnm.Print_Area" localSheetId="2">ตาราง3!$A$1:$D$38</definedName>
    <definedName name="_xlnm.Print_Area" localSheetId="3">ตาราง4!$A$1:$D$41</definedName>
    <definedName name="_xlnm.Print_Area" localSheetId="4">ตาราง5!$A$2:$D$52</definedName>
    <definedName name="_xlnm.Print_Area" localSheetId="6">ตาราง7!$A$1:$D$28</definedName>
  </definedNames>
  <calcPr calcId="162913"/>
</workbook>
</file>

<file path=xl/calcChain.xml><?xml version="1.0" encoding="utf-8"?>
<calcChain xmlns="http://schemas.openxmlformats.org/spreadsheetml/2006/main">
  <c r="D19" i="12" l="1"/>
  <c r="D34" i="9"/>
  <c r="D35" i="9"/>
  <c r="D26" i="9"/>
  <c r="D27" i="9"/>
  <c r="D28" i="9"/>
  <c r="D29" i="9"/>
  <c r="D30" i="9"/>
  <c r="D31" i="9"/>
  <c r="D25" i="9"/>
  <c r="B27" i="9"/>
  <c r="B28" i="9"/>
  <c r="B29" i="9"/>
  <c r="B30" i="9"/>
  <c r="B31" i="9"/>
  <c r="B26" i="9"/>
  <c r="C27" i="9"/>
  <c r="C28" i="9"/>
  <c r="C29" i="9"/>
  <c r="C30" i="9"/>
  <c r="C31" i="9"/>
  <c r="C34" i="9"/>
  <c r="C35" i="9"/>
  <c r="C36" i="9"/>
  <c r="B25" i="9"/>
  <c r="B34" i="9"/>
  <c r="B35" i="9"/>
  <c r="B36" i="9"/>
  <c r="B33" i="9"/>
  <c r="B19" i="12" l="1"/>
  <c r="C19" i="12"/>
  <c r="B20" i="12"/>
  <c r="C20" i="12"/>
  <c r="D20" i="12"/>
  <c r="B21" i="12"/>
  <c r="D21" i="12"/>
  <c r="B22" i="12"/>
  <c r="C22" i="12"/>
  <c r="D22" i="12"/>
  <c r="B23" i="12"/>
  <c r="C23" i="12"/>
  <c r="B24" i="12"/>
  <c r="C24" i="12"/>
  <c r="D24" i="12"/>
  <c r="B25" i="12"/>
  <c r="C25" i="12"/>
  <c r="D25" i="12"/>
  <c r="C18" i="12"/>
  <c r="D18" i="12"/>
  <c r="B18" i="12"/>
  <c r="C16" i="12"/>
  <c r="D16" i="12"/>
  <c r="B16" i="12"/>
  <c r="B19" i="11"/>
  <c r="C19" i="11"/>
  <c r="B20" i="11"/>
  <c r="C20" i="11"/>
  <c r="D20" i="11"/>
  <c r="B21" i="11"/>
  <c r="C21" i="11"/>
  <c r="D21" i="11"/>
  <c r="B22" i="11"/>
  <c r="C22" i="11"/>
  <c r="D22" i="11"/>
  <c r="C23" i="11"/>
  <c r="D23" i="11"/>
  <c r="C18" i="11"/>
  <c r="D18" i="11"/>
  <c r="B18" i="11"/>
  <c r="C16" i="11"/>
  <c r="D16" i="11"/>
  <c r="B16" i="11"/>
  <c r="B33" i="10"/>
  <c r="C33" i="10"/>
  <c r="D33" i="10"/>
  <c r="B34" i="10"/>
  <c r="C34" i="10"/>
  <c r="D34" i="10"/>
  <c r="B35" i="10"/>
  <c r="C35" i="10"/>
  <c r="B36" i="10"/>
  <c r="C36" i="10"/>
  <c r="D36" i="10"/>
  <c r="B37" i="10"/>
  <c r="C37" i="10"/>
  <c r="D37" i="10"/>
  <c r="B38" i="10"/>
  <c r="C38" i="10"/>
  <c r="D38" i="10"/>
  <c r="B39" i="10"/>
  <c r="C39" i="10"/>
  <c r="D39" i="10"/>
  <c r="B40" i="10"/>
  <c r="C40" i="10"/>
  <c r="B41" i="10"/>
  <c r="C41" i="10"/>
  <c r="D41" i="10"/>
  <c r="B42" i="10"/>
  <c r="C42" i="10"/>
  <c r="D42" i="10"/>
  <c r="B43" i="10"/>
  <c r="C43" i="10"/>
  <c r="B44" i="10"/>
  <c r="C44" i="10"/>
  <c r="D44" i="10"/>
  <c r="B45" i="10"/>
  <c r="C45" i="10"/>
  <c r="D45" i="10"/>
  <c r="B46" i="10"/>
  <c r="C46" i="10"/>
  <c r="D46" i="10"/>
  <c r="B47" i="10"/>
  <c r="C47" i="10"/>
  <c r="D47" i="10"/>
  <c r="B48" i="10"/>
  <c r="C48" i="10"/>
  <c r="D48" i="10"/>
  <c r="B49" i="10"/>
  <c r="C49" i="10"/>
  <c r="D49" i="10"/>
  <c r="B50" i="10"/>
  <c r="D50" i="10"/>
  <c r="C31" i="10"/>
  <c r="D31" i="10"/>
  <c r="B31" i="10"/>
  <c r="C30" i="10"/>
  <c r="D30" i="10"/>
  <c r="B30" i="10"/>
  <c r="C23" i="9"/>
  <c r="D23" i="9"/>
  <c r="B23" i="9"/>
  <c r="B28" i="8"/>
  <c r="C28" i="8"/>
  <c r="D28" i="8"/>
  <c r="B29" i="8"/>
  <c r="C29" i="8"/>
  <c r="B31" i="8"/>
  <c r="C31" i="8"/>
  <c r="D31" i="8"/>
  <c r="B32" i="8"/>
  <c r="C32" i="8"/>
  <c r="B33" i="8"/>
  <c r="C33" i="8"/>
  <c r="D33" i="8"/>
  <c r="B35" i="8"/>
  <c r="D35" i="8"/>
  <c r="B37" i="8"/>
  <c r="C37" i="8"/>
  <c r="D37" i="8"/>
  <c r="B39" i="8"/>
  <c r="C39" i="8"/>
  <c r="D39" i="8"/>
  <c r="C26" i="8"/>
  <c r="D26" i="8"/>
  <c r="B26" i="8"/>
  <c r="C24" i="8"/>
  <c r="D24" i="8"/>
  <c r="B24" i="8"/>
  <c r="B25" i="7"/>
  <c r="C25" i="7"/>
  <c r="D25" i="7"/>
  <c r="B26" i="7"/>
  <c r="C26" i="7"/>
  <c r="D26" i="7"/>
  <c r="D27" i="7"/>
  <c r="B28" i="7"/>
  <c r="C28" i="7"/>
  <c r="D28" i="7"/>
  <c r="B29" i="7"/>
  <c r="C29" i="7"/>
  <c r="D29" i="7"/>
  <c r="B30" i="7"/>
  <c r="C30" i="7"/>
  <c r="D30" i="7"/>
  <c r="B32" i="7"/>
  <c r="C32" i="7"/>
  <c r="D32" i="7"/>
  <c r="C33" i="7"/>
  <c r="D33" i="7"/>
  <c r="B34" i="7"/>
  <c r="C34" i="7"/>
  <c r="D34" i="7"/>
  <c r="B35" i="7"/>
  <c r="C35" i="7"/>
  <c r="C24" i="7"/>
  <c r="B24" i="7"/>
  <c r="C23" i="7"/>
  <c r="D23" i="7"/>
  <c r="B23" i="7"/>
  <c r="D18" i="4"/>
  <c r="D19" i="4"/>
  <c r="D20" i="4"/>
  <c r="D22" i="4"/>
  <c r="D23" i="4"/>
  <c r="D25" i="4"/>
  <c r="C18" i="4"/>
  <c r="C19" i="4"/>
  <c r="C20" i="4"/>
  <c r="C22" i="4"/>
  <c r="C23" i="4"/>
  <c r="C24" i="4"/>
  <c r="C25" i="4"/>
  <c r="B18" i="4"/>
  <c r="B19" i="4"/>
  <c r="B20" i="4"/>
  <c r="B22" i="4"/>
  <c r="B23" i="4"/>
  <c r="B24" i="4"/>
  <c r="B25" i="4"/>
  <c r="C17" i="4"/>
  <c r="D17" i="4"/>
  <c r="B17" i="4"/>
  <c r="C16" i="4"/>
  <c r="D16" i="4"/>
  <c r="B16" i="4"/>
</calcChain>
</file>

<file path=xl/sharedStrings.xml><?xml version="1.0" encoding="utf-8"?>
<sst xmlns="http://schemas.openxmlformats.org/spreadsheetml/2006/main" count="298" uniqueCount="133">
  <si>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</si>
  <si>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</si>
  <si>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</si>
  <si>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</si>
  <si>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</si>
  <si>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</si>
  <si>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</si>
  <si>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</si>
  <si>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</si>
  <si>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</si>
  <si>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</si>
  <si>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</si>
  <si>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</si>
  <si>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</si>
  <si>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</si>
  <si>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</si>
  <si>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</si>
  <si>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</si>
  <si>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</si>
  <si>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</si>
  <si>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</si>
  <si>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</si>
  <si>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</si>
  <si>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</si>
  <si>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</si>
  <si>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</si>
  <si>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</si>
  <si>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</si>
  <si>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</si>
  <si>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</si>
  <si>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</si>
  <si>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</si>
  <si>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</si>
  <si>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</si>
  <si>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</si>
  <si>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</si>
  <si>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</si>
  <si>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</si>
  <si>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</si>
  <si>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</si>
  <si>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</si>
  <si>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</si>
  <si>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</si>
  <si>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</si>
  <si>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</si>
  <si>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</si>
  <si>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</si>
  <si>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</si>
  <si>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</si>
  <si>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</si>
  <si>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</si>
  <si>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</si>
  <si>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</si>
  <si>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</si>
  <si>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</si>
  <si>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</si>
  <si>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1.1.1  ผู้มีงานทำ</t>
  </si>
  <si>
    <t>1.1.2  ผู้ว่างงาน</t>
  </si>
  <si>
    <t xml:space="preserve">                                                                                                              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</si>
  <si>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</si>
  <si>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</si>
  <si>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</si>
  <si>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</si>
  <si>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</si>
  <si>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</si>
  <si>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</t>
  </si>
  <si>
    <t xml:space="preserve">                                                                                                      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</si>
  <si>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</si>
  <si>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</si>
  <si>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</si>
  <si>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</si>
  <si>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</si>
  <si>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</si>
  <si>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</si>
  <si>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</si>
  <si>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</si>
  <si>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</si>
  <si>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</si>
  <si>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</si>
  <si>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</si>
  <si>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</si>
  <si>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</si>
  <si>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</si>
  <si>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</si>
  <si>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</si>
  <si>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</si>
  <si>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</si>
  <si>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 xml:space="preserve">     2.3 อื่น ๆ</t>
  </si>
  <si>
    <t xml:space="preserve">ตาราง  1  จำนวนและร้อยละของประชากรอายุ 15 ปีขึ้นไป  จำแนกตามสถานภาพแรงงานและเพศ 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</si>
  <si>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</si>
  <si>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</si>
  <si>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</si>
  <si>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</si>
  <si>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</si>
  <si>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</si>
  <si>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</si>
  <si>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</si>
  <si>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</si>
  <si>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</si>
  <si>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</si>
  <si>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</si>
  <si>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</si>
  <si>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</si>
  <si>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</si>
  <si>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</si>
  <si>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</si>
  <si>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</si>
  <si>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</si>
  <si>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</si>
  <si>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</si>
  <si>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</si>
  <si>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</si>
  <si>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</si>
  <si>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</si>
  <si>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r>
      <t xml:space="preserve">         หมายเหตุ  :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</si>
  <si>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</si>
  <si>
    <t xml:space="preserve">ตาราง 3   จำนวนและร้อยละของประชากรอายุ 15 ปีขึ้นไปที่มีงานทำ  จำแนกตามระดับการศึกษาที่สำเร็จและเพศ </t>
  </si>
  <si>
    <t xml:space="preserve">ตาราง 4  จำนวนและร้อยละของประชากรอายุ 15 ปีขึ้นไปที่มีงานทำ จำแนกตามอาชีพและเพศ </t>
  </si>
  <si>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</si>
  <si>
    <t>22. ไม่ทราบ</t>
  </si>
  <si>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</si>
  <si>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</si>
  <si>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-</t>
  </si>
  <si>
    <t xml:space="preserve">                              จำนวน</t>
  </si>
  <si>
    <t xml:space="preserve">                              ร้อยละ</t>
  </si>
  <si>
    <t xml:space="preserve">                                ร้อยละ</t>
  </si>
  <si>
    <t xml:space="preserve">                                  ร้อยละ</t>
  </si>
  <si>
    <t xml:space="preserve">                                จำนวน</t>
  </si>
  <si>
    <t>..</t>
  </si>
  <si>
    <t xml:space="preserve">  1. ผู้อยู่ในกำลังแรงงานรวม</t>
  </si>
  <si>
    <t xml:space="preserve">                      ร้อยละ</t>
  </si>
  <si>
    <t xml:space="preserve">                      จำนวน</t>
  </si>
  <si>
    <t xml:space="preserve">              ไตรมาส 3/2563  (กรกฎาคม - กันยายน 2563)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</si>
</sst>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0" formatCode="0.0"/>
    <numFmt numFmtId="191" formatCode="#,##0;[Red]#,##0"/>
  </numFmts>
  <fonts count="2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u/>
      <sz val="12"/>
      <name val="TH SarabunPSK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indent="3"/>
    </xf>
    <xf numFmtId="3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 applyBorder="1"/>
    <xf numFmtId="0" fontId="5" fillId="0" borderId="0" xfId="0" applyFont="1" applyBorder="1" applyAlignment="1" applyProtection="1">
      <alignment horizontal="left" vertical="center"/>
    </xf>
    <xf numFmtId="189" fontId="5" fillId="0" borderId="0" xfId="0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90" fontId="4" fillId="0" borderId="0" xfId="0" applyNumberFormat="1" applyFont="1" applyBorder="1"/>
    <xf numFmtId="0" fontId="5" fillId="0" borderId="1" xfId="0" applyFont="1" applyBorder="1" applyAlignment="1" applyProtection="1">
      <alignment horizontal="left" vertical="center"/>
    </xf>
    <xf numFmtId="0" fontId="7" fillId="0" borderId="0" xfId="0" applyFont="1" applyBorder="1"/>
    <xf numFmtId="189" fontId="7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12" fillId="0" borderId="0" xfId="0" applyFont="1"/>
    <xf numFmtId="190" fontId="4" fillId="0" borderId="0" xfId="0" applyNumberFormat="1" applyFont="1"/>
    <xf numFmtId="190" fontId="5" fillId="0" borderId="0" xfId="0" applyNumberFormat="1" applyFont="1"/>
    <xf numFmtId="189" fontId="12" fillId="0" borderId="0" xfId="0" applyNumberFormat="1" applyFont="1"/>
    <xf numFmtId="189" fontId="5" fillId="0" borderId="0" xfId="0" applyNumberFormat="1" applyFont="1" applyFill="1" applyBorder="1" applyAlignment="1">
      <alignment horizontal="right"/>
    </xf>
    <xf numFmtId="0" fontId="5" fillId="0" borderId="1" xfId="0" quotePrefix="1" applyFont="1" applyBorder="1" applyAlignment="1" applyProtection="1">
      <alignment horizontal="left" vertical="center"/>
    </xf>
    <xf numFmtId="189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88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14" fillId="0" borderId="0" xfId="0" quotePrefix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91" fontId="5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189" fontId="3" fillId="0" borderId="0" xfId="0" applyNumberFormat="1" applyFont="1"/>
    <xf numFmtId="0" fontId="8" fillId="0" borderId="1" xfId="0" applyFont="1" applyBorder="1" applyAlignment="1">
      <alignment vertical="center"/>
    </xf>
    <xf numFmtId="189" fontId="5" fillId="0" borderId="1" xfId="0" applyNumberFormat="1" applyFont="1" applyBorder="1"/>
    <xf numFmtId="0" fontId="4" fillId="0" borderId="0" xfId="0" applyFont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0" xfId="0" applyNumberFormat="1" applyFont="1"/>
    <xf numFmtId="0" fontId="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0" fillId="0" borderId="0" xfId="0" applyFont="1"/>
    <xf numFmtId="2" fontId="3" fillId="0" borderId="0" xfId="0" applyNumberFormat="1" applyFont="1"/>
    <xf numFmtId="0" fontId="5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9" fontId="4" fillId="0" borderId="0" xfId="0" applyNumberFormat="1" applyFont="1" applyBorder="1" applyAlignment="1">
      <alignment horizontal="right"/>
    </xf>
    <xf numFmtId="189" fontId="18" fillId="0" borderId="0" xfId="0" applyNumberFormat="1" applyFont="1" applyAlignment="1">
      <alignment horizontal="right" vertical="center"/>
    </xf>
    <xf numFmtId="189" fontId="19" fillId="0" borderId="0" xfId="0" applyNumberFormat="1" applyFont="1" applyBorder="1" applyAlignment="1">
      <alignment horizontal="right" vertical="center"/>
    </xf>
    <xf numFmtId="189" fontId="19" fillId="0" borderId="0" xfId="0" applyNumberFormat="1" applyFont="1" applyAlignment="1">
      <alignment horizontal="right"/>
    </xf>
    <xf numFmtId="189" fontId="12" fillId="0" borderId="0" xfId="0" applyNumberFormat="1" applyFont="1" applyBorder="1" applyAlignment="1">
      <alignment horizontal="right" vertical="center"/>
    </xf>
    <xf numFmtId="17" fontId="5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Border="1" applyAlignment="1"/>
    <xf numFmtId="189" fontId="5" fillId="0" borderId="0" xfId="0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21" fillId="0" borderId="0" xfId="0" applyFont="1"/>
    <xf numFmtId="0" fontId="1" fillId="0" borderId="0" xfId="0" applyFont="1"/>
    <xf numFmtId="190" fontId="5" fillId="0" borderId="0" xfId="0" applyNumberFormat="1" applyFont="1" applyFill="1" applyBorder="1" applyAlignment="1">
      <alignment horizontal="right" vertical="center"/>
    </xf>
    <xf numFmtId="190" fontId="5" fillId="0" borderId="0" xfId="0" applyNumberFormat="1" applyFont="1" applyBorder="1"/>
    <xf numFmtId="188" fontId="5" fillId="0" borderId="0" xfId="0" applyNumberFormat="1" applyFont="1" applyFill="1" applyBorder="1" applyAlignment="1">
      <alignment horizontal="distributed"/>
    </xf>
    <xf numFmtId="188" fontId="5" fillId="0" borderId="1" xfId="0" applyNumberFormat="1" applyFont="1" applyFill="1" applyBorder="1" applyAlignment="1">
      <alignment horizontal="distributed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4" fillId="0" borderId="1" xfId="0" applyFont="1" applyBorder="1"/>
    <xf numFmtId="3" fontId="4" fillId="0" borderId="0" xfId="0" applyNumberFormat="1" applyFont="1"/>
    <xf numFmtId="188" fontId="19" fillId="0" borderId="0" xfId="0" applyNumberFormat="1" applyFont="1"/>
    <xf numFmtId="0" fontId="19" fillId="0" borderId="0" xfId="0" applyFont="1"/>
    <xf numFmtId="188" fontId="19" fillId="0" borderId="0" xfId="0" applyNumberFormat="1" applyFont="1" applyFill="1" applyBorder="1" applyAlignment="1">
      <alignment horizontal="distributed" vertical="center"/>
    </xf>
    <xf numFmtId="188" fontId="4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3" fontId="4" fillId="0" borderId="0" xfId="0" applyNumberFormat="1" applyFont="1" applyBorder="1"/>
    <xf numFmtId="3" fontId="19" fillId="0" borderId="0" xfId="0" applyNumberFormat="1" applyFont="1"/>
    <xf numFmtId="3" fontId="19" fillId="0" borderId="0" xfId="1" applyNumberFormat="1" applyFont="1" applyAlignment="1">
      <alignment horizontal="right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/>
    <xf numFmtId="3" fontId="19" fillId="0" borderId="0" xfId="0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88" fontId="19" fillId="0" borderId="1" xfId="0" applyNumberFormat="1" applyFont="1" applyFill="1" applyBorder="1" applyAlignment="1">
      <alignment horizontal="distributed" vertical="center"/>
    </xf>
    <xf numFmtId="188" fontId="5" fillId="0" borderId="0" xfId="1" applyNumberFormat="1" applyFont="1" applyBorder="1"/>
    <xf numFmtId="188" fontId="5" fillId="0" borderId="0" xfId="1" applyNumberFormat="1" applyFont="1"/>
    <xf numFmtId="188" fontId="19" fillId="0" borderId="0" xfId="1" applyNumberFormat="1" applyFont="1"/>
    <xf numFmtId="188" fontId="3" fillId="0" borderId="0" xfId="1" applyNumberFormat="1" applyFont="1"/>
    <xf numFmtId="3" fontId="5" fillId="0" borderId="0" xfId="1" applyNumberFormat="1" applyFont="1" applyBorder="1"/>
    <xf numFmtId="3" fontId="19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17</xdr:row>
      <xdr:rowOff>36201</xdr:rowOff>
    </xdr:from>
    <xdr:to>
      <xdr:col>0</xdr:col>
      <xdr:colOff>971550</xdr:colOff>
      <xdr:row>17</xdr:row>
      <xdr:rowOff>293376</xdr:rowOff>
    </xdr:to>
    <xdr:grpSp>
      <xdr:nvGrpSpPr>
        <xdr:cNvPr id="27315" name="Group 13"/>
        <xdr:cNvGrpSpPr>
          <a:grpSpLocks/>
        </xdr:cNvGrpSpPr>
      </xdr:nvGrpSpPr>
      <xdr:grpSpPr bwMode="auto">
        <a:xfrm>
          <a:off x="838200" y="5379726"/>
          <a:ext cx="133350" cy="257175"/>
          <a:chOff x="95" y="173"/>
          <a:chExt cx="16" cy="30"/>
        </a:xfrm>
      </xdr:grpSpPr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95" y="173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grpSp>
        <xdr:nvGrpSpPr>
          <xdr:cNvPr id="27322" name="Group 15"/>
          <xdr:cNvGrpSpPr>
            <a:grpSpLocks/>
          </xdr:cNvGrpSpPr>
        </xdr:nvGrpSpPr>
        <xdr:grpSpPr bwMode="auto">
          <a:xfrm>
            <a:off x="98" y="189"/>
            <a:ext cx="13" cy="10"/>
            <a:chOff x="98" y="173"/>
            <a:chExt cx="13" cy="10"/>
          </a:xfrm>
        </xdr:grpSpPr>
        <xdr:sp macro="" textlink="">
          <xdr:nvSpPr>
            <xdr:cNvPr id="27323" name="Line 16"/>
            <xdr:cNvSpPr>
              <a:spLocks noChangeShapeType="1"/>
            </xdr:cNvSpPr>
          </xdr:nvSpPr>
          <xdr:spPr bwMode="auto">
            <a:xfrm>
              <a:off x="98" y="183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7324" name="Line 17"/>
            <xdr:cNvSpPr>
              <a:spLocks noChangeShapeType="1"/>
            </xdr:cNvSpPr>
          </xdr:nvSpPr>
          <xdr:spPr bwMode="auto">
            <a:xfrm flipV="1">
              <a:off x="107" y="173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857250</xdr:colOff>
      <xdr:row>6</xdr:row>
      <xdr:rowOff>19050</xdr:rowOff>
    </xdr:from>
    <xdr:to>
      <xdr:col>0</xdr:col>
      <xdr:colOff>990600</xdr:colOff>
      <xdr:row>6</xdr:row>
      <xdr:rowOff>276225</xdr:rowOff>
    </xdr:to>
    <xdr:grpSp>
      <xdr:nvGrpSpPr>
        <xdr:cNvPr id="38" name="Group 13"/>
        <xdr:cNvGrpSpPr>
          <a:grpSpLocks/>
        </xdr:cNvGrpSpPr>
      </xdr:nvGrpSpPr>
      <xdr:grpSpPr bwMode="auto">
        <a:xfrm>
          <a:off x="857250" y="1743075"/>
          <a:ext cx="133350" cy="257175"/>
          <a:chOff x="95" y="172"/>
          <a:chExt cx="16" cy="30"/>
        </a:xfrm>
      </xdr:grpSpPr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0" name="Group 15"/>
          <xdr:cNvGrpSpPr>
            <a:grpSpLocks/>
          </xdr:cNvGrpSpPr>
        </xdr:nvGrpSpPr>
        <xdr:grpSpPr bwMode="auto">
          <a:xfrm>
            <a:off x="98" y="187"/>
            <a:ext cx="13" cy="11"/>
            <a:chOff x="98" y="171"/>
            <a:chExt cx="13" cy="11"/>
          </a:xfrm>
        </xdr:grpSpPr>
        <xdr:sp macro="" textlink="">
          <xdr:nvSpPr>
            <xdr:cNvPr id="41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" name="Line 17"/>
            <xdr:cNvSpPr>
              <a:spLocks noChangeShapeType="1"/>
            </xdr:cNvSpPr>
          </xdr:nvSpPr>
          <xdr:spPr bwMode="auto">
            <a:xfrm flipV="1">
              <a:off x="107" y="171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6"/>
  <sheetViews>
    <sheetView topLeftCell="A10" zoomScaleNormal="100" zoomScaleSheetLayoutView="100" workbookViewId="0">
      <selection activeCell="J10" sqref="J10"/>
    </sheetView>
  </sheetViews>
  <sheetFormatPr defaultColWidth="9.140625" defaultRowHeight="21.75" x14ac:dyDescent="0.5"/>
  <cols>
    <col min="1" max="1" width="26.5703125" style="4" customWidth="1"/>
    <col min="2" max="2" width="22.7109375" style="4" customWidth="1"/>
    <col min="3" max="3" width="22.28515625" style="4" customWidth="1"/>
    <col min="4" max="4" width="20.85546875" style="4" customWidth="1"/>
    <col min="5" max="5" width="8" style="4" customWidth="1"/>
    <col min="6" max="6" width="10.140625" style="4" customWidth="1"/>
    <col min="7" max="7" width="11" style="4" bestFit="1" customWidth="1"/>
    <col min="8" max="8" width="9.42578125" style="4" customWidth="1"/>
    <col min="9" max="9" width="11" style="4" bestFit="1" customWidth="1"/>
    <col min="10" max="10" width="9.5703125" style="4" bestFit="1" customWidth="1"/>
    <col min="11" max="11" width="10" style="4" bestFit="1" customWidth="1"/>
    <col min="12" max="12" width="9.28515625" style="4" bestFit="1" customWidth="1"/>
    <col min="13" max="13" width="11" style="4" bestFit="1" customWidth="1"/>
    <col min="14" max="15" width="10" style="4" bestFit="1" customWidth="1"/>
    <col min="16" max="16" width="11" style="4" bestFit="1" customWidth="1"/>
    <col min="17" max="17" width="9.28515625" style="4" bestFit="1" customWidth="1"/>
    <col min="18" max="18" width="9.42578125" style="4" bestFit="1" customWidth="1"/>
    <col min="19" max="16384" width="9.140625" style="4"/>
  </cols>
  <sheetData>
    <row r="1" spans="1:18" ht="24" x14ac:dyDescent="0.55000000000000004">
      <c r="A1" s="2" t="s">
        <v>88</v>
      </c>
      <c r="B1" s="3"/>
      <c r="C1" s="3"/>
    </row>
    <row r="2" spans="1:18" ht="24.95" customHeight="1" x14ac:dyDescent="0.5">
      <c r="A2" s="5" t="s">
        <v>132</v>
      </c>
    </row>
    <row r="3" spans="1:18" s="7" customFormat="1" ht="24.75" customHeight="1" x14ac:dyDescent="0.45">
      <c r="A3" s="36" t="s">
        <v>3</v>
      </c>
      <c r="B3" s="37" t="s">
        <v>1</v>
      </c>
      <c r="C3" s="37" t="s">
        <v>2</v>
      </c>
      <c r="D3" s="37" t="s">
        <v>5</v>
      </c>
      <c r="E3" s="6"/>
    </row>
    <row r="4" spans="1:18" s="7" customFormat="1" ht="23.25" customHeight="1" x14ac:dyDescent="0.5">
      <c r="A4" s="8"/>
      <c r="B4" s="133" t="s">
        <v>123</v>
      </c>
      <c r="C4" s="133"/>
      <c r="D4" s="133"/>
      <c r="E4" s="6"/>
      <c r="O4" s="9"/>
    </row>
    <row r="5" spans="1:18" ht="23.25" customHeight="1" x14ac:dyDescent="0.5">
      <c r="A5" s="87" t="s">
        <v>4</v>
      </c>
      <c r="B5" s="115">
        <v>857923</v>
      </c>
      <c r="C5" s="115">
        <v>411279</v>
      </c>
      <c r="D5" s="115">
        <v>446644</v>
      </c>
      <c r="L5" s="130"/>
      <c r="M5" s="26"/>
    </row>
    <row r="6" spans="1:18" ht="23.25" customHeight="1" x14ac:dyDescent="0.5">
      <c r="A6" s="12" t="s">
        <v>129</v>
      </c>
      <c r="B6" s="26">
        <v>568760.74</v>
      </c>
      <c r="C6" s="26">
        <v>307171.65000000002</v>
      </c>
      <c r="D6" s="26">
        <v>261589.09</v>
      </c>
      <c r="L6" s="130"/>
      <c r="M6" s="26"/>
    </row>
    <row r="7" spans="1:18" ht="23.25" customHeight="1" x14ac:dyDescent="0.5">
      <c r="A7" s="12" t="s">
        <v>37</v>
      </c>
      <c r="B7" s="26">
        <v>568760.74</v>
      </c>
      <c r="C7" s="26">
        <v>307171.65000000002</v>
      </c>
      <c r="D7" s="26">
        <v>261589.09</v>
      </c>
    </row>
    <row r="8" spans="1:18" ht="23.25" customHeight="1" x14ac:dyDescent="0.5">
      <c r="A8" s="13" t="s">
        <v>56</v>
      </c>
      <c r="B8" s="26">
        <v>565185.25</v>
      </c>
      <c r="C8" s="26">
        <v>307020.84999999998</v>
      </c>
      <c r="D8" s="26">
        <v>258164.4</v>
      </c>
    </row>
    <row r="9" spans="1:18" ht="23.25" customHeight="1" x14ac:dyDescent="0.5">
      <c r="A9" s="13" t="s">
        <v>57</v>
      </c>
      <c r="B9" s="26">
        <v>3575.49</v>
      </c>
      <c r="C9" s="26">
        <v>150.80000000000001</v>
      </c>
      <c r="D9" s="26">
        <v>3424.69</v>
      </c>
    </row>
    <row r="10" spans="1:18" ht="23.25" customHeight="1" x14ac:dyDescent="0.5">
      <c r="A10" s="11" t="s">
        <v>38</v>
      </c>
      <c r="B10" s="104">
        <v>0</v>
      </c>
      <c r="C10" s="104">
        <v>0</v>
      </c>
      <c r="D10" s="104">
        <v>0</v>
      </c>
      <c r="M10" s="107"/>
      <c r="N10" s="107"/>
      <c r="O10" s="107"/>
      <c r="P10" s="107"/>
      <c r="Q10" s="107"/>
      <c r="R10" s="107"/>
    </row>
    <row r="11" spans="1:18" ht="23.25" customHeight="1" x14ac:dyDescent="0.5">
      <c r="A11" s="12" t="s">
        <v>41</v>
      </c>
      <c r="B11" s="26">
        <v>289162.26</v>
      </c>
      <c r="C11" s="26">
        <v>104107.35</v>
      </c>
      <c r="D11" s="26">
        <v>185054.91</v>
      </c>
      <c r="M11" s="14"/>
      <c r="O11" s="14"/>
      <c r="P11" s="14"/>
      <c r="Q11" s="14"/>
      <c r="R11" s="14"/>
    </row>
    <row r="12" spans="1:18" ht="23.25" customHeight="1" x14ac:dyDescent="0.5">
      <c r="A12" s="11" t="s">
        <v>39</v>
      </c>
      <c r="B12" s="26">
        <v>48580.27</v>
      </c>
      <c r="C12" s="26">
        <v>911.76</v>
      </c>
      <c r="D12" s="26">
        <v>47668.51</v>
      </c>
      <c r="K12" s="14"/>
      <c r="L12" s="14"/>
      <c r="M12" s="14"/>
      <c r="O12" s="14"/>
      <c r="P12" s="14"/>
      <c r="Q12" s="14"/>
      <c r="R12" s="14"/>
    </row>
    <row r="13" spans="1:18" ht="23.25" customHeight="1" x14ac:dyDescent="0.5">
      <c r="A13" s="11" t="s">
        <v>40</v>
      </c>
      <c r="B13" s="26">
        <v>73248.399999999994</v>
      </c>
      <c r="C13" s="26">
        <v>38549.19</v>
      </c>
      <c r="D13" s="26">
        <v>34699.21</v>
      </c>
      <c r="K13" s="14"/>
      <c r="L13" s="14"/>
      <c r="M13" s="14"/>
      <c r="O13" s="14"/>
      <c r="P13" s="14"/>
      <c r="Q13" s="14"/>
      <c r="R13" s="14"/>
    </row>
    <row r="14" spans="1:18" ht="23.25" customHeight="1" x14ac:dyDescent="0.5">
      <c r="A14" s="11" t="s">
        <v>87</v>
      </c>
      <c r="B14" s="26">
        <v>167333.6</v>
      </c>
      <c r="C14" s="26">
        <v>64646.400000000001</v>
      </c>
      <c r="D14" s="26">
        <v>102687.2</v>
      </c>
    </row>
    <row r="15" spans="1:18" ht="23.25" customHeight="1" x14ac:dyDescent="0.5">
      <c r="B15" s="133" t="s">
        <v>125</v>
      </c>
      <c r="C15" s="133"/>
      <c r="D15" s="133"/>
    </row>
    <row r="16" spans="1:18" ht="23.25" customHeight="1" x14ac:dyDescent="0.5">
      <c r="A16" s="87" t="s">
        <v>4</v>
      </c>
      <c r="B16" s="88">
        <f>B5/B5*100</f>
        <v>100</v>
      </c>
      <c r="C16" s="88">
        <f t="shared" ref="C16:D16" si="0">C5/C5*100</f>
        <v>100</v>
      </c>
      <c r="D16" s="88">
        <f t="shared" si="0"/>
        <v>100</v>
      </c>
    </row>
    <row r="17" spans="1:9" ht="23.25" customHeight="1" x14ac:dyDescent="0.5">
      <c r="A17" s="12" t="s">
        <v>129</v>
      </c>
      <c r="B17" s="15">
        <f>(B6/B$5)*100</f>
        <v>66.295080094600564</v>
      </c>
      <c r="C17" s="15">
        <f t="shared" ref="C17:D17" si="1">(C6/C$5)*100</f>
        <v>74.686927851896172</v>
      </c>
      <c r="D17" s="15">
        <f t="shared" si="1"/>
        <v>58.567693733711856</v>
      </c>
    </row>
    <row r="18" spans="1:9" ht="23.25" customHeight="1" x14ac:dyDescent="0.5">
      <c r="A18" s="12" t="s">
        <v>37</v>
      </c>
      <c r="B18" s="15">
        <f t="shared" ref="B18:D25" si="2">(B7/B$5)*100</f>
        <v>66.295080094600564</v>
      </c>
      <c r="C18" s="15">
        <f t="shared" si="2"/>
        <v>74.686927851896172</v>
      </c>
      <c r="D18" s="15">
        <f t="shared" si="2"/>
        <v>58.567693733711856</v>
      </c>
      <c r="F18" s="16"/>
      <c r="G18" s="4" t="s">
        <v>66</v>
      </c>
      <c r="I18" s="4" t="s">
        <v>128</v>
      </c>
    </row>
    <row r="19" spans="1:9" ht="23.25" customHeight="1" x14ac:dyDescent="0.5">
      <c r="A19" s="13" t="s">
        <v>56</v>
      </c>
      <c r="B19" s="15">
        <f t="shared" si="2"/>
        <v>65.878318916732624</v>
      </c>
      <c r="C19" s="15">
        <f t="shared" si="2"/>
        <v>74.650261744460565</v>
      </c>
      <c r="D19" s="15">
        <f t="shared" si="2"/>
        <v>57.800933181683845</v>
      </c>
    </row>
    <row r="20" spans="1:9" ht="23.25" customHeight="1" x14ac:dyDescent="0.5">
      <c r="A20" s="13" t="s">
        <v>57</v>
      </c>
      <c r="B20" s="15">
        <f t="shared" si="2"/>
        <v>0.41676117786794387</v>
      </c>
      <c r="C20" s="15">
        <f t="shared" si="2"/>
        <v>3.6666107435585092E-2</v>
      </c>
      <c r="D20" s="15">
        <f t="shared" si="2"/>
        <v>0.76676055202801341</v>
      </c>
    </row>
    <row r="21" spans="1:9" ht="23.25" customHeight="1" x14ac:dyDescent="0.5">
      <c r="A21" s="11" t="s">
        <v>38</v>
      </c>
      <c r="B21" s="104">
        <v>0</v>
      </c>
      <c r="C21" s="104">
        <v>0</v>
      </c>
      <c r="D21" s="104">
        <v>0</v>
      </c>
    </row>
    <row r="22" spans="1:9" ht="23.25" customHeight="1" x14ac:dyDescent="0.5">
      <c r="A22" s="12" t="s">
        <v>41</v>
      </c>
      <c r="B22" s="15">
        <f t="shared" si="2"/>
        <v>33.704919905399436</v>
      </c>
      <c r="C22" s="15">
        <f t="shared" si="2"/>
        <v>25.313072148103842</v>
      </c>
      <c r="D22" s="15">
        <f t="shared" si="2"/>
        <v>41.432306266288137</v>
      </c>
    </row>
    <row r="23" spans="1:9" ht="23.25" customHeight="1" x14ac:dyDescent="0.5">
      <c r="A23" s="11" t="s">
        <v>39</v>
      </c>
      <c r="B23" s="15">
        <f t="shared" si="2"/>
        <v>5.6625443075893758</v>
      </c>
      <c r="C23" s="15">
        <f t="shared" si="2"/>
        <v>0.22168892649515293</v>
      </c>
      <c r="D23" s="15">
        <f t="shared" si="2"/>
        <v>10.672596072039477</v>
      </c>
      <c r="F23" s="16"/>
    </row>
    <row r="24" spans="1:9" ht="23.25" customHeight="1" x14ac:dyDescent="0.5">
      <c r="A24" s="11" t="s">
        <v>40</v>
      </c>
      <c r="B24" s="15">
        <f t="shared" si="2"/>
        <v>8.5378757767305462</v>
      </c>
      <c r="C24" s="15">
        <f t="shared" si="2"/>
        <v>9.3730022685330407</v>
      </c>
      <c r="D24" s="15">
        <v>7.7</v>
      </c>
      <c r="F24" s="16"/>
    </row>
    <row r="25" spans="1:9" ht="23.25" customHeight="1" x14ac:dyDescent="0.5">
      <c r="A25" s="86" t="s">
        <v>87</v>
      </c>
      <c r="B25" s="17">
        <f t="shared" si="2"/>
        <v>19.504500986685287</v>
      </c>
      <c r="C25" s="17">
        <f t="shared" si="2"/>
        <v>15.71838095307565</v>
      </c>
      <c r="D25" s="17">
        <f t="shared" si="2"/>
        <v>22.990838341050143</v>
      </c>
      <c r="F25" s="16"/>
    </row>
    <row r="26" spans="1:9" x14ac:dyDescent="0.5">
      <c r="B26" s="16"/>
      <c r="C26" s="16"/>
      <c r="D26" s="16"/>
    </row>
  </sheetData>
  <mergeCells count="2">
    <mergeCell ref="B4:D4"/>
    <mergeCell ref="B15:D15"/>
  </mergeCells>
  <phoneticPr fontId="2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0"/>
  <sheetViews>
    <sheetView zoomScaleNormal="100" zoomScaleSheetLayoutView="100" workbookViewId="0">
      <selection activeCell="H13" sqref="H13"/>
    </sheetView>
  </sheetViews>
  <sheetFormatPr defaultColWidth="9.140625" defaultRowHeight="21.75" x14ac:dyDescent="0.5"/>
  <cols>
    <col min="1" max="1" width="27.140625" style="32" customWidth="1"/>
    <col min="2" max="2" width="21.85546875" style="32" customWidth="1"/>
    <col min="3" max="3" width="22.42578125" style="32" customWidth="1"/>
    <col min="4" max="4" width="20.85546875" style="4" customWidth="1"/>
    <col min="5" max="6" width="9.140625" style="4"/>
    <col min="7" max="7" width="11.140625" style="4" bestFit="1" customWidth="1"/>
    <col min="8" max="8" width="9.42578125" style="4" bestFit="1" customWidth="1"/>
    <col min="9" max="9" width="11.140625" style="4" bestFit="1" customWidth="1"/>
    <col min="10" max="10" width="11" style="4" bestFit="1" customWidth="1"/>
    <col min="11" max="11" width="11.140625" style="4" bestFit="1" customWidth="1"/>
    <col min="12" max="12" width="11" style="4" bestFit="1" customWidth="1"/>
    <col min="13" max="13" width="10.140625" style="4" bestFit="1" customWidth="1"/>
    <col min="14" max="14" width="9.28515625" style="4" bestFit="1" customWidth="1"/>
    <col min="15" max="15" width="10" style="4" bestFit="1" customWidth="1"/>
    <col min="16" max="17" width="10.140625" style="4" bestFit="1" customWidth="1"/>
    <col min="18" max="18" width="9.140625" style="4"/>
    <col min="19" max="19" width="9.28515625" style="4" bestFit="1" customWidth="1"/>
    <col min="20" max="16384" width="9.140625" style="4"/>
  </cols>
  <sheetData>
    <row r="1" spans="1:19" ht="21" customHeight="1" x14ac:dyDescent="0.5">
      <c r="A1" s="18" t="s">
        <v>115</v>
      </c>
      <c r="B1" s="4"/>
      <c r="C1" s="4"/>
      <c r="D1" s="2"/>
    </row>
    <row r="2" spans="1:19" ht="24.95" customHeight="1" x14ac:dyDescent="0.5">
      <c r="A2" s="5" t="s">
        <v>132</v>
      </c>
      <c r="B2" s="4"/>
      <c r="C2" s="4"/>
    </row>
    <row r="3" spans="1:19" s="7" customFormat="1" ht="24.95" customHeight="1" x14ac:dyDescent="0.45">
      <c r="A3" s="36" t="s">
        <v>6</v>
      </c>
      <c r="B3" s="37" t="s">
        <v>1</v>
      </c>
      <c r="C3" s="37" t="s">
        <v>2</v>
      </c>
      <c r="D3" s="37" t="s">
        <v>7</v>
      </c>
    </row>
    <row r="4" spans="1:19" s="7" customFormat="1" ht="20.25" customHeight="1" x14ac:dyDescent="0.5">
      <c r="A4" s="106"/>
      <c r="B4" s="134" t="s">
        <v>123</v>
      </c>
      <c r="C4" s="134"/>
      <c r="D4" s="134"/>
    </row>
    <row r="5" spans="1:19" s="7" customFormat="1" ht="20.25" customHeight="1" x14ac:dyDescent="0.5">
      <c r="A5" s="106" t="s">
        <v>0</v>
      </c>
      <c r="B5" s="115">
        <v>857923</v>
      </c>
      <c r="C5" s="115">
        <v>411279</v>
      </c>
      <c r="D5" s="115">
        <v>446644</v>
      </c>
      <c r="L5" s="124"/>
    </row>
    <row r="6" spans="1:19" s="7" customFormat="1" ht="6" hidden="1" customHeight="1" x14ac:dyDescent="0.5">
      <c r="A6" s="106"/>
      <c r="B6" s="14"/>
      <c r="C6" s="14"/>
      <c r="D6" s="14"/>
      <c r="G6" s="124">
        <v>445961</v>
      </c>
      <c r="H6" s="124" t="s">
        <v>122</v>
      </c>
      <c r="I6" s="124">
        <v>14693.41</v>
      </c>
      <c r="J6" s="124">
        <v>18549.05</v>
      </c>
      <c r="K6" s="124">
        <v>10290.31</v>
      </c>
      <c r="L6" s="124"/>
      <c r="M6" s="124"/>
    </row>
    <row r="7" spans="1:19" s="2" customFormat="1" x14ac:dyDescent="0.5">
      <c r="A7" s="20" t="s">
        <v>42</v>
      </c>
      <c r="B7" s="26">
        <v>4892.42</v>
      </c>
      <c r="C7" s="26">
        <v>1567.4</v>
      </c>
      <c r="D7" s="26">
        <v>3325.03</v>
      </c>
    </row>
    <row r="8" spans="1:19" x14ac:dyDescent="0.5">
      <c r="A8" s="24" t="s">
        <v>43</v>
      </c>
      <c r="B8" s="26">
        <v>296644.92</v>
      </c>
      <c r="C8" s="26">
        <v>130775.33</v>
      </c>
      <c r="D8" s="26">
        <v>165869.59</v>
      </c>
      <c r="H8" s="115"/>
      <c r="L8" s="130"/>
      <c r="M8" s="130"/>
    </row>
    <row r="9" spans="1:19" x14ac:dyDescent="0.5">
      <c r="A9" s="25" t="s">
        <v>44</v>
      </c>
      <c r="B9" s="26">
        <v>189979.74</v>
      </c>
      <c r="C9" s="26">
        <v>95739.36</v>
      </c>
      <c r="D9" s="26">
        <v>94240.38</v>
      </c>
      <c r="H9" s="26"/>
      <c r="L9" s="130"/>
      <c r="M9" s="130"/>
    </row>
    <row r="10" spans="1:19" x14ac:dyDescent="0.5">
      <c r="A10" s="25" t="s">
        <v>45</v>
      </c>
      <c r="B10" s="26">
        <v>140222.84</v>
      </c>
      <c r="C10" s="26">
        <v>75093.64</v>
      </c>
      <c r="D10" s="26">
        <v>65129.21</v>
      </c>
      <c r="L10" s="130"/>
      <c r="M10" s="130"/>
      <c r="N10" s="26"/>
      <c r="O10" s="26"/>
      <c r="P10" s="26"/>
      <c r="Q10" s="26"/>
      <c r="R10" s="26"/>
    </row>
    <row r="11" spans="1:19" x14ac:dyDescent="0.5">
      <c r="A11" s="24" t="s">
        <v>46</v>
      </c>
      <c r="B11" s="14">
        <v>133185</v>
      </c>
      <c r="C11" s="14">
        <v>71540</v>
      </c>
      <c r="D11" s="14">
        <v>61645</v>
      </c>
      <c r="N11" s="26"/>
      <c r="R11" s="26"/>
    </row>
    <row r="12" spans="1:19" x14ac:dyDescent="0.5">
      <c r="A12" s="27" t="s">
        <v>47</v>
      </c>
      <c r="B12" s="26">
        <v>112834.32</v>
      </c>
      <c r="C12" s="26">
        <v>60851.28</v>
      </c>
      <c r="D12" s="26">
        <v>51983.05</v>
      </c>
      <c r="N12" s="26"/>
    </row>
    <row r="13" spans="1:19" x14ac:dyDescent="0.5">
      <c r="A13" s="27" t="s">
        <v>48</v>
      </c>
      <c r="B13" s="26">
        <v>20351.400000000001</v>
      </c>
      <c r="C13" s="26">
        <v>10689.13</v>
      </c>
      <c r="D13" s="26">
        <v>9662.27</v>
      </c>
      <c r="R13" s="26"/>
      <c r="S13" s="26"/>
    </row>
    <row r="14" spans="1:19" x14ac:dyDescent="0.5">
      <c r="A14" s="28" t="s">
        <v>49</v>
      </c>
      <c r="B14" s="104">
        <v>0</v>
      </c>
      <c r="C14" s="104">
        <v>0</v>
      </c>
      <c r="D14" s="104">
        <v>0</v>
      </c>
      <c r="E14" s="21"/>
    </row>
    <row r="15" spans="1:19" x14ac:dyDescent="0.5">
      <c r="A15" s="24" t="s">
        <v>50</v>
      </c>
      <c r="B15" s="14">
        <v>92997</v>
      </c>
      <c r="C15" s="14">
        <v>36563</v>
      </c>
      <c r="D15" s="14">
        <v>56435</v>
      </c>
      <c r="E15" s="21"/>
    </row>
    <row r="16" spans="1:19" x14ac:dyDescent="0.5">
      <c r="A16" s="28" t="s">
        <v>51</v>
      </c>
      <c r="B16" s="26">
        <v>32320.240000000002</v>
      </c>
      <c r="C16" s="26">
        <v>12594.91</v>
      </c>
      <c r="D16" s="26">
        <v>19725.330000000002</v>
      </c>
      <c r="E16" s="21"/>
      <c r="F16" s="26"/>
    </row>
    <row r="17" spans="1:10" x14ac:dyDescent="0.5">
      <c r="A17" s="28" t="s">
        <v>52</v>
      </c>
      <c r="B17" s="26">
        <v>35088.92</v>
      </c>
      <c r="C17" s="26">
        <v>13358.29</v>
      </c>
      <c r="D17" s="26">
        <v>21730.63</v>
      </c>
      <c r="E17" s="21"/>
    </row>
    <row r="18" spans="1:10" x14ac:dyDescent="0.5">
      <c r="A18" s="28" t="s">
        <v>53</v>
      </c>
      <c r="B18" s="26">
        <v>25588.2</v>
      </c>
      <c r="C18" s="26">
        <v>10609.67</v>
      </c>
      <c r="D18" s="26">
        <v>14978.53</v>
      </c>
      <c r="E18" s="21"/>
    </row>
    <row r="19" spans="1:10" x14ac:dyDescent="0.5">
      <c r="A19" s="27" t="s">
        <v>54</v>
      </c>
      <c r="B19" s="104">
        <v>0</v>
      </c>
      <c r="C19" s="104">
        <v>0</v>
      </c>
      <c r="D19" s="104">
        <v>0</v>
      </c>
      <c r="E19" s="21"/>
    </row>
    <row r="20" spans="1:10" x14ac:dyDescent="0.5">
      <c r="A20" s="27" t="s">
        <v>55</v>
      </c>
      <c r="B20" s="104">
        <v>0</v>
      </c>
      <c r="C20" s="104">
        <v>0</v>
      </c>
      <c r="D20" s="104">
        <v>0</v>
      </c>
      <c r="E20" s="21"/>
      <c r="F20" s="26"/>
      <c r="G20" s="26"/>
      <c r="H20" s="26"/>
      <c r="I20" s="26"/>
      <c r="J20" s="26"/>
    </row>
    <row r="21" spans="1:10" ht="11.25" customHeight="1" x14ac:dyDescent="0.5">
      <c r="A21" s="4"/>
      <c r="B21" s="104"/>
      <c r="C21" s="104"/>
      <c r="D21" s="104"/>
      <c r="F21" s="29"/>
      <c r="G21" s="29"/>
      <c r="H21" s="29"/>
      <c r="I21" s="23"/>
      <c r="J21" s="23"/>
    </row>
    <row r="22" spans="1:10" ht="21.75" customHeight="1" x14ac:dyDescent="0.5">
      <c r="A22" s="106"/>
      <c r="B22" s="133" t="s">
        <v>124</v>
      </c>
      <c r="C22" s="133"/>
      <c r="D22" s="133"/>
    </row>
    <row r="23" spans="1:10" x14ac:dyDescent="0.5">
      <c r="A23" s="123" t="s">
        <v>0</v>
      </c>
      <c r="B23" s="30">
        <f>(B5/B5)*100</f>
        <v>100</v>
      </c>
      <c r="C23" s="30">
        <f t="shared" ref="C23:D23" si="0">(C5/C5)*100</f>
        <v>100</v>
      </c>
      <c r="D23" s="30">
        <f t="shared" si="0"/>
        <v>100</v>
      </c>
      <c r="F23" s="16"/>
      <c r="G23" s="16"/>
      <c r="H23" s="16"/>
    </row>
    <row r="24" spans="1:10" ht="22.5" customHeight="1" x14ac:dyDescent="0.5">
      <c r="A24" s="20" t="s">
        <v>42</v>
      </c>
      <c r="B24" s="103">
        <f>(B7/B$5)*100</f>
        <v>0.57026329868764447</v>
      </c>
      <c r="C24" s="103">
        <f t="shared" ref="C24" si="1">(C7/C$5)*100</f>
        <v>0.38110382489745409</v>
      </c>
      <c r="D24" s="103">
        <v>0.8</v>
      </c>
      <c r="F24" s="103"/>
      <c r="G24" s="103"/>
      <c r="H24" s="103"/>
      <c r="I24" s="103"/>
    </row>
    <row r="25" spans="1:10" x14ac:dyDescent="0.5">
      <c r="A25" s="24" t="s">
        <v>43</v>
      </c>
      <c r="B25" s="103">
        <f t="shared" ref="B25:D25" si="2">(B8/B$5)*100</f>
        <v>34.577103073352731</v>
      </c>
      <c r="C25" s="103">
        <f t="shared" si="2"/>
        <v>31.797230104138553</v>
      </c>
      <c r="D25" s="103">
        <f t="shared" si="2"/>
        <v>37.136867393270698</v>
      </c>
      <c r="F25" s="103"/>
      <c r="G25" s="103"/>
      <c r="H25" s="103"/>
      <c r="I25" s="103"/>
    </row>
    <row r="26" spans="1:10" x14ac:dyDescent="0.5">
      <c r="A26" s="25" t="s">
        <v>44</v>
      </c>
      <c r="B26" s="103">
        <f t="shared" ref="B26:D26" si="3">(B9/B$5)*100</f>
        <v>22.144148134506242</v>
      </c>
      <c r="C26" s="103">
        <f t="shared" si="3"/>
        <v>23.27844601839627</v>
      </c>
      <c r="D26" s="103">
        <f t="shared" si="3"/>
        <v>21.099663266494119</v>
      </c>
      <c r="E26" s="16"/>
      <c r="F26" s="103"/>
      <c r="G26" s="103"/>
      <c r="H26" s="103"/>
      <c r="I26" s="103"/>
    </row>
    <row r="27" spans="1:10" x14ac:dyDescent="0.5">
      <c r="A27" s="25" t="s">
        <v>45</v>
      </c>
      <c r="B27" s="103">
        <v>16.399999999999999</v>
      </c>
      <c r="C27" s="103">
        <v>18.2</v>
      </c>
      <c r="D27" s="103">
        <f t="shared" ref="D27" si="4">(D10/D$5)*100</f>
        <v>14.581906395249908</v>
      </c>
      <c r="F27" s="103"/>
      <c r="G27" s="103"/>
      <c r="H27" s="103"/>
      <c r="I27" s="103"/>
      <c r="J27" s="16"/>
    </row>
    <row r="28" spans="1:10" x14ac:dyDescent="0.5">
      <c r="A28" s="24" t="s">
        <v>46</v>
      </c>
      <c r="B28" s="103">
        <f t="shared" ref="B28:D28" si="5">(B11/B$5)*100</f>
        <v>15.524120463025238</v>
      </c>
      <c r="C28" s="103">
        <f t="shared" si="5"/>
        <v>17.394518076536851</v>
      </c>
      <c r="D28" s="103">
        <f t="shared" si="5"/>
        <v>13.801819793840284</v>
      </c>
      <c r="E28" s="16"/>
      <c r="F28" s="103"/>
      <c r="G28" s="103"/>
      <c r="H28" s="103"/>
      <c r="I28" s="103"/>
    </row>
    <row r="29" spans="1:10" x14ac:dyDescent="0.5">
      <c r="A29" s="27" t="s">
        <v>47</v>
      </c>
      <c r="B29" s="103">
        <f t="shared" ref="B29:D29" si="6">(B12/B$5)*100</f>
        <v>13.152033457548058</v>
      </c>
      <c r="C29" s="103">
        <f t="shared" si="6"/>
        <v>14.795620491199404</v>
      </c>
      <c r="D29" s="103">
        <f t="shared" si="6"/>
        <v>11.638586883513492</v>
      </c>
      <c r="F29" s="103"/>
      <c r="G29" s="103"/>
      <c r="H29" s="103"/>
      <c r="I29" s="103"/>
      <c r="J29" s="16"/>
    </row>
    <row r="30" spans="1:10" x14ac:dyDescent="0.5">
      <c r="A30" s="27" t="s">
        <v>48</v>
      </c>
      <c r="B30" s="103">
        <f t="shared" ref="B30:D30" si="7">(B13/B$5)*100</f>
        <v>2.3721709290927042</v>
      </c>
      <c r="C30" s="103">
        <f t="shared" si="7"/>
        <v>2.598997274356337</v>
      </c>
      <c r="D30" s="103">
        <f t="shared" si="7"/>
        <v>2.1633045557535757</v>
      </c>
      <c r="F30" s="103"/>
      <c r="G30" s="103"/>
      <c r="H30" s="103"/>
      <c r="I30" s="103"/>
    </row>
    <row r="31" spans="1:10" x14ac:dyDescent="0.5">
      <c r="A31" s="28" t="s">
        <v>49</v>
      </c>
      <c r="B31" s="104">
        <v>0</v>
      </c>
      <c r="C31" s="104">
        <v>0</v>
      </c>
      <c r="D31" s="104">
        <v>0</v>
      </c>
      <c r="F31" s="103"/>
      <c r="G31" s="103"/>
      <c r="H31" s="103"/>
      <c r="I31" s="103"/>
    </row>
    <row r="32" spans="1:10" x14ac:dyDescent="0.5">
      <c r="A32" s="24" t="s">
        <v>50</v>
      </c>
      <c r="B32" s="103">
        <f t="shared" ref="B32:D32" si="8">(B15/B$5)*100</f>
        <v>10.839783989938491</v>
      </c>
      <c r="C32" s="103">
        <f t="shared" si="8"/>
        <v>8.8900721894383121</v>
      </c>
      <c r="D32" s="103">
        <f t="shared" si="8"/>
        <v>12.635342689031981</v>
      </c>
      <c r="F32" s="103"/>
      <c r="G32" s="103"/>
      <c r="H32" s="103"/>
      <c r="I32" s="103"/>
    </row>
    <row r="33" spans="1:11" x14ac:dyDescent="0.5">
      <c r="A33" s="28" t="s">
        <v>51</v>
      </c>
      <c r="B33" s="103">
        <v>3.7</v>
      </c>
      <c r="C33" s="103">
        <f t="shared" ref="C33:D33" si="9">(C16/C$5)*100</f>
        <v>3.0623761485512269</v>
      </c>
      <c r="D33" s="103">
        <f t="shared" si="9"/>
        <v>4.4163427696330864</v>
      </c>
      <c r="F33" s="103"/>
      <c r="G33" s="103"/>
      <c r="H33" s="103"/>
      <c r="I33" s="103"/>
    </row>
    <row r="34" spans="1:11" x14ac:dyDescent="0.5">
      <c r="A34" s="28" t="s">
        <v>52</v>
      </c>
      <c r="B34" s="103">
        <f t="shared" ref="B34:D34" si="10">(B17/B$5)*100</f>
        <v>4.089984765532571</v>
      </c>
      <c r="C34" s="103">
        <f t="shared" si="10"/>
        <v>3.2479873759661935</v>
      </c>
      <c r="D34" s="103">
        <f t="shared" si="10"/>
        <v>4.8653133144070004</v>
      </c>
      <c r="F34" s="103"/>
      <c r="G34" s="103"/>
      <c r="H34" s="103"/>
      <c r="I34" s="103"/>
      <c r="K34" s="16"/>
    </row>
    <row r="35" spans="1:11" x14ac:dyDescent="0.5">
      <c r="A35" s="28" t="s">
        <v>53</v>
      </c>
      <c r="B35" s="103">
        <f t="shared" ref="B35:C35" si="11">(B18/B$5)*100</f>
        <v>2.9825753593271194</v>
      </c>
      <c r="C35" s="103">
        <f t="shared" si="11"/>
        <v>2.5796770562075864</v>
      </c>
      <c r="D35" s="103">
        <v>3.3</v>
      </c>
      <c r="F35" s="103"/>
      <c r="G35" s="103"/>
      <c r="H35" s="103"/>
      <c r="I35" s="103"/>
    </row>
    <row r="36" spans="1:11" x14ac:dyDescent="0.5">
      <c r="A36" s="27" t="s">
        <v>54</v>
      </c>
      <c r="B36" s="104">
        <v>0</v>
      </c>
      <c r="C36" s="104">
        <v>0</v>
      </c>
      <c r="D36" s="104">
        <v>0</v>
      </c>
      <c r="F36" s="103"/>
      <c r="G36" s="103"/>
      <c r="H36" s="103"/>
      <c r="I36" s="103"/>
    </row>
    <row r="37" spans="1:11" x14ac:dyDescent="0.5">
      <c r="A37" s="31" t="s">
        <v>55</v>
      </c>
      <c r="B37" s="105">
        <v>0</v>
      </c>
      <c r="C37" s="105">
        <v>0</v>
      </c>
      <c r="D37" s="105">
        <v>0</v>
      </c>
    </row>
    <row r="38" spans="1:11" ht="12.75" customHeight="1" x14ac:dyDescent="0.5">
      <c r="B38" s="4"/>
      <c r="C38" s="4"/>
    </row>
    <row r="39" spans="1:11" x14ac:dyDescent="0.5">
      <c r="B39" s="33"/>
      <c r="C39" s="33"/>
      <c r="D39" s="16"/>
    </row>
    <row r="40" spans="1:11" x14ac:dyDescent="0.5">
      <c r="C40" s="33"/>
    </row>
  </sheetData>
  <mergeCells count="2">
    <mergeCell ref="B4:D4"/>
    <mergeCell ref="B22:D22"/>
  </mergeCells>
  <phoneticPr fontId="2" type="noConversion"/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3"/>
  <sheetViews>
    <sheetView topLeftCell="A2" zoomScale="119" zoomScaleNormal="119" zoomScaleSheetLayoutView="100" workbookViewId="0">
      <selection activeCell="I29" sqref="I29"/>
    </sheetView>
  </sheetViews>
  <sheetFormatPr defaultColWidth="9.140625" defaultRowHeight="21" customHeight="1" x14ac:dyDescent="0.5"/>
  <cols>
    <col min="1" max="1" width="27.140625" style="32" customWidth="1"/>
    <col min="2" max="2" width="21.85546875" style="32" customWidth="1"/>
    <col min="3" max="3" width="22.42578125" style="32" customWidth="1"/>
    <col min="4" max="4" width="20.85546875" style="4" customWidth="1"/>
    <col min="5" max="5" width="9.140625" style="4"/>
    <col min="6" max="6" width="9.42578125" style="4" bestFit="1" customWidth="1"/>
    <col min="7" max="7" width="9.140625" style="4" customWidth="1"/>
    <col min="8" max="8" width="9.42578125" style="4" bestFit="1" customWidth="1"/>
    <col min="9" max="9" width="11.28515625" style="4" bestFit="1" customWidth="1"/>
    <col min="10" max="10" width="11" style="4" bestFit="1" customWidth="1"/>
    <col min="11" max="12" width="11.28515625" style="4" bestFit="1" customWidth="1"/>
    <col min="13" max="13" width="10.140625" style="4" bestFit="1" customWidth="1"/>
    <col min="14" max="14" width="10.28515625" style="4" bestFit="1" customWidth="1"/>
    <col min="15" max="15" width="10.140625" style="4" bestFit="1" customWidth="1"/>
    <col min="16" max="16" width="10" style="4" bestFit="1" customWidth="1"/>
    <col min="17" max="17" width="10.140625" style="4" bestFit="1" customWidth="1"/>
    <col min="18" max="19" width="10" style="4" bestFit="1" customWidth="1"/>
    <col min="20" max="16384" width="9.140625" style="4"/>
  </cols>
  <sheetData>
    <row r="1" spans="1:21" ht="21" customHeight="1" x14ac:dyDescent="0.5">
      <c r="A1" s="18" t="s">
        <v>116</v>
      </c>
      <c r="B1" s="4"/>
      <c r="C1" s="4"/>
      <c r="D1" s="2"/>
    </row>
    <row r="2" spans="1:21" ht="21" customHeight="1" x14ac:dyDescent="0.5">
      <c r="A2" s="5" t="s">
        <v>132</v>
      </c>
      <c r="B2" s="4"/>
      <c r="C2" s="4"/>
    </row>
    <row r="3" spans="1:21" s="7" customFormat="1" ht="21" customHeight="1" x14ac:dyDescent="0.45">
      <c r="A3" s="36" t="s">
        <v>6</v>
      </c>
      <c r="B3" s="37" t="s">
        <v>1</v>
      </c>
      <c r="C3" s="37" t="s">
        <v>2</v>
      </c>
      <c r="D3" s="37" t="s">
        <v>7</v>
      </c>
    </row>
    <row r="4" spans="1:21" s="7" customFormat="1" ht="21" customHeight="1" x14ac:dyDescent="0.5">
      <c r="A4" s="8"/>
      <c r="B4" s="134" t="s">
        <v>123</v>
      </c>
      <c r="C4" s="134"/>
      <c r="D4" s="134"/>
    </row>
    <row r="5" spans="1:21" s="7" customFormat="1" ht="21" customHeight="1" x14ac:dyDescent="0.5">
      <c r="A5" s="8" t="s">
        <v>0</v>
      </c>
      <c r="B5" s="115">
        <v>565185.25</v>
      </c>
      <c r="C5" s="115">
        <v>307020.84999999998</v>
      </c>
      <c r="D5" s="115">
        <v>258164.4</v>
      </c>
    </row>
    <row r="6" spans="1:21" s="7" customFormat="1" ht="14.25" customHeight="1" x14ac:dyDescent="0.5">
      <c r="A6" s="8"/>
      <c r="B6" s="10"/>
      <c r="C6" s="19"/>
      <c r="D6" s="19"/>
    </row>
    <row r="7" spans="1:21" s="2" customFormat="1" ht="21" customHeight="1" x14ac:dyDescent="0.5">
      <c r="A7" s="20" t="s">
        <v>42</v>
      </c>
      <c r="B7" s="130">
        <v>238.22</v>
      </c>
      <c r="C7" s="104">
        <v>0</v>
      </c>
      <c r="D7" s="26">
        <v>238.22</v>
      </c>
      <c r="E7" s="21"/>
      <c r="J7" s="115"/>
      <c r="S7" s="130" t="s">
        <v>122</v>
      </c>
    </row>
    <row r="8" spans="1:21" ht="21" customHeight="1" x14ac:dyDescent="0.5">
      <c r="A8" s="24" t="s">
        <v>43</v>
      </c>
      <c r="B8" s="26">
        <v>167826.98</v>
      </c>
      <c r="C8" s="26">
        <v>89185.1</v>
      </c>
      <c r="D8" s="26">
        <v>78641.88</v>
      </c>
      <c r="E8" s="26"/>
      <c r="J8" s="26"/>
      <c r="S8" s="130" t="s">
        <v>122</v>
      </c>
      <c r="T8" s="121"/>
      <c r="U8" s="113"/>
    </row>
    <row r="9" spans="1:21" ht="21" customHeight="1" x14ac:dyDescent="0.5">
      <c r="A9" s="25" t="s">
        <v>44</v>
      </c>
      <c r="B9" s="26">
        <v>151849.70000000001</v>
      </c>
      <c r="C9" s="26">
        <v>82858.3</v>
      </c>
      <c r="D9" s="26">
        <v>68991.399999999994</v>
      </c>
      <c r="I9" s="115"/>
      <c r="S9" s="130" t="s">
        <v>122</v>
      </c>
      <c r="T9" s="122"/>
      <c r="U9" s="114"/>
    </row>
    <row r="10" spans="1:21" ht="21" customHeight="1" x14ac:dyDescent="0.5">
      <c r="A10" s="25" t="s">
        <v>45</v>
      </c>
      <c r="B10" s="26">
        <v>69038.5</v>
      </c>
      <c r="C10" s="26">
        <v>41999.7</v>
      </c>
      <c r="D10" s="26">
        <v>27038.799999999999</v>
      </c>
      <c r="E10" s="21"/>
      <c r="I10" s="26"/>
      <c r="M10" s="126" t="s">
        <v>122</v>
      </c>
      <c r="N10" s="26"/>
      <c r="T10" s="122"/>
      <c r="U10" s="114"/>
    </row>
    <row r="11" spans="1:21" ht="21" customHeight="1" x14ac:dyDescent="0.5">
      <c r="A11" s="24" t="s">
        <v>46</v>
      </c>
      <c r="B11" s="14">
        <v>106195</v>
      </c>
      <c r="C11" s="14">
        <v>61815</v>
      </c>
      <c r="D11" s="14">
        <v>44379</v>
      </c>
      <c r="I11" s="26"/>
      <c r="M11" s="126" t="s">
        <v>122</v>
      </c>
      <c r="R11" s="26"/>
      <c r="S11" s="26"/>
    </row>
    <row r="12" spans="1:21" ht="21" customHeight="1" x14ac:dyDescent="0.5">
      <c r="A12" s="27" t="s">
        <v>47</v>
      </c>
      <c r="B12" s="26">
        <v>91866.53</v>
      </c>
      <c r="C12" s="26">
        <v>54683.1</v>
      </c>
      <c r="D12" s="26">
        <v>37183.43</v>
      </c>
      <c r="M12" s="126" t="s">
        <v>122</v>
      </c>
    </row>
    <row r="13" spans="1:21" ht="21" customHeight="1" x14ac:dyDescent="0.5">
      <c r="A13" s="27" t="s">
        <v>48</v>
      </c>
      <c r="B13" s="26">
        <v>14327.79</v>
      </c>
      <c r="C13" s="26">
        <v>7131.62</v>
      </c>
      <c r="D13" s="26">
        <v>7196.17</v>
      </c>
      <c r="E13" s="21"/>
      <c r="I13" s="26"/>
      <c r="J13" s="26"/>
      <c r="K13" s="26"/>
    </row>
    <row r="14" spans="1:21" ht="21" customHeight="1" x14ac:dyDescent="0.5">
      <c r="A14" s="28" t="s">
        <v>49</v>
      </c>
      <c r="B14" s="104">
        <v>0</v>
      </c>
      <c r="C14" s="104">
        <v>0</v>
      </c>
      <c r="D14" s="104">
        <v>0</v>
      </c>
      <c r="E14" s="21"/>
      <c r="I14" s="26"/>
      <c r="J14" s="26"/>
      <c r="K14" s="26"/>
      <c r="L14" s="115"/>
    </row>
    <row r="15" spans="1:21" ht="21" customHeight="1" x14ac:dyDescent="0.5">
      <c r="A15" s="24" t="s">
        <v>50</v>
      </c>
      <c r="B15" s="26">
        <v>70037</v>
      </c>
      <c r="C15" s="26">
        <v>31163</v>
      </c>
      <c r="D15" s="26">
        <v>38874</v>
      </c>
      <c r="E15" s="21"/>
      <c r="L15" s="26"/>
    </row>
    <row r="16" spans="1:21" ht="21" customHeight="1" x14ac:dyDescent="0.5">
      <c r="A16" s="28" t="s">
        <v>51</v>
      </c>
      <c r="B16" s="26">
        <v>25352.04</v>
      </c>
      <c r="C16" s="26">
        <v>10553.98</v>
      </c>
      <c r="D16" s="26">
        <v>14798.07</v>
      </c>
      <c r="L16" s="26"/>
    </row>
    <row r="17" spans="1:10" ht="21" customHeight="1" x14ac:dyDescent="0.5">
      <c r="A17" s="28" t="s">
        <v>52</v>
      </c>
      <c r="B17" s="26">
        <v>28177.4</v>
      </c>
      <c r="C17" s="26">
        <v>12501.92</v>
      </c>
      <c r="D17" s="26">
        <v>15675.48</v>
      </c>
      <c r="E17" s="21"/>
    </row>
    <row r="18" spans="1:10" ht="21" customHeight="1" x14ac:dyDescent="0.5">
      <c r="A18" s="28" t="s">
        <v>53</v>
      </c>
      <c r="B18" s="26">
        <v>16508.099999999999</v>
      </c>
      <c r="C18" s="26">
        <v>8107.14</v>
      </c>
      <c r="D18" s="26">
        <v>8400.9599999999991</v>
      </c>
      <c r="E18" s="21"/>
    </row>
    <row r="19" spans="1:10" ht="21" customHeight="1" x14ac:dyDescent="0.5">
      <c r="A19" s="27" t="s">
        <v>54</v>
      </c>
      <c r="B19" s="104">
        <v>0</v>
      </c>
      <c r="C19" s="104">
        <v>0</v>
      </c>
      <c r="D19" s="104">
        <v>0</v>
      </c>
      <c r="E19" s="21"/>
    </row>
    <row r="20" spans="1:10" ht="21" customHeight="1" x14ac:dyDescent="0.5">
      <c r="A20" s="27" t="s">
        <v>55</v>
      </c>
      <c r="B20" s="104">
        <v>0</v>
      </c>
      <c r="C20" s="104">
        <v>0</v>
      </c>
      <c r="D20" s="104">
        <v>0</v>
      </c>
      <c r="F20" s="29"/>
      <c r="G20" s="23"/>
      <c r="H20" s="23"/>
    </row>
    <row r="21" spans="1:10" ht="15.75" customHeight="1" x14ac:dyDescent="0.5">
      <c r="A21" s="4"/>
      <c r="B21" s="10"/>
      <c r="C21" s="14"/>
      <c r="D21" s="14"/>
    </row>
    <row r="22" spans="1:10" ht="21" customHeight="1" x14ac:dyDescent="0.5">
      <c r="B22" s="133" t="s">
        <v>124</v>
      </c>
      <c r="C22" s="133"/>
      <c r="D22" s="133"/>
      <c r="G22" s="16"/>
    </row>
    <row r="23" spans="1:10" ht="21" customHeight="1" x14ac:dyDescent="0.5">
      <c r="A23" s="8" t="s">
        <v>0</v>
      </c>
      <c r="B23" s="30">
        <f>(B5/B5)*100</f>
        <v>100</v>
      </c>
      <c r="C23" s="30">
        <f t="shared" ref="C23:D23" si="0">(C5/C5)*100</f>
        <v>100</v>
      </c>
      <c r="D23" s="30">
        <f t="shared" si="0"/>
        <v>100</v>
      </c>
      <c r="G23" s="16"/>
    </row>
    <row r="24" spans="1:10" ht="21" customHeight="1" x14ac:dyDescent="0.5">
      <c r="A24" s="8"/>
      <c r="B24" s="30"/>
      <c r="C24" s="30"/>
      <c r="D24" s="30"/>
    </row>
    <row r="25" spans="1:10" ht="21" customHeight="1" x14ac:dyDescent="0.5">
      <c r="A25" s="20" t="s">
        <v>42</v>
      </c>
      <c r="B25" s="15">
        <f>(B7/B$5)*100</f>
        <v>4.2149012204405548E-2</v>
      </c>
      <c r="C25" s="104">
        <v>0</v>
      </c>
      <c r="D25" s="15">
        <f>(D7/D$5)*100</f>
        <v>9.2274535141173605E-2</v>
      </c>
      <c r="F25" s="16"/>
      <c r="G25" s="16"/>
    </row>
    <row r="26" spans="1:10" ht="21" customHeight="1" x14ac:dyDescent="0.5">
      <c r="A26" s="24" t="s">
        <v>43</v>
      </c>
      <c r="B26" s="15">
        <f>(B8/B$5)*100</f>
        <v>29.694154261810617</v>
      </c>
      <c r="C26" s="15">
        <v>29.1</v>
      </c>
      <c r="D26" s="15">
        <f t="shared" ref="D26:D35" si="1">(D8/D$5)*100</f>
        <v>30.461938206817052</v>
      </c>
      <c r="E26" s="16"/>
      <c r="F26" s="16"/>
    </row>
    <row r="27" spans="1:10" ht="21" customHeight="1" x14ac:dyDescent="0.5">
      <c r="A27" s="25" t="s">
        <v>44</v>
      </c>
      <c r="B27" s="15">
        <f t="shared" ref="B27:B31" si="2">(B9/B$5)*100</f>
        <v>26.867243970008065</v>
      </c>
      <c r="C27" s="15">
        <f t="shared" ref="C27:C36" si="3">(C9/C$5)*100</f>
        <v>26.987841379502402</v>
      </c>
      <c r="D27" s="15">
        <f t="shared" si="1"/>
        <v>26.723824043903804</v>
      </c>
      <c r="F27" s="16"/>
      <c r="H27" s="16"/>
    </row>
    <row r="28" spans="1:10" ht="21" customHeight="1" x14ac:dyDescent="0.5">
      <c r="A28" s="25" t="s">
        <v>45</v>
      </c>
      <c r="B28" s="15">
        <f t="shared" si="2"/>
        <v>12.215198468112888</v>
      </c>
      <c r="C28" s="15">
        <f t="shared" si="3"/>
        <v>13.679754974295719</v>
      </c>
      <c r="D28" s="15">
        <f t="shared" si="1"/>
        <v>10.473481239086411</v>
      </c>
      <c r="E28" s="16"/>
      <c r="F28" s="16"/>
    </row>
    <row r="29" spans="1:10" ht="21" customHeight="1" x14ac:dyDescent="0.5">
      <c r="A29" s="24" t="s">
        <v>46</v>
      </c>
      <c r="B29" s="15">
        <f t="shared" si="2"/>
        <v>18.789414621135283</v>
      </c>
      <c r="C29" s="15">
        <f t="shared" si="3"/>
        <v>20.133811759038515</v>
      </c>
      <c r="D29" s="15">
        <f t="shared" si="1"/>
        <v>17.190209029595096</v>
      </c>
      <c r="F29" s="16"/>
      <c r="H29" s="16"/>
    </row>
    <row r="30" spans="1:10" ht="21" customHeight="1" x14ac:dyDescent="0.5">
      <c r="A30" s="27" t="s">
        <v>47</v>
      </c>
      <c r="B30" s="15">
        <f t="shared" si="2"/>
        <v>16.25423345708332</v>
      </c>
      <c r="C30" s="15">
        <f t="shared" si="3"/>
        <v>17.810875059462575</v>
      </c>
      <c r="D30" s="15">
        <f t="shared" si="1"/>
        <v>14.403004442130673</v>
      </c>
      <c r="E30" s="16"/>
    </row>
    <row r="31" spans="1:10" ht="21" customHeight="1" x14ac:dyDescent="0.5">
      <c r="A31" s="27" t="s">
        <v>48</v>
      </c>
      <c r="B31" s="15">
        <f t="shared" si="2"/>
        <v>2.5350608495179237</v>
      </c>
      <c r="C31" s="15">
        <f t="shared" si="3"/>
        <v>2.322845500558024</v>
      </c>
      <c r="D31" s="15">
        <f t="shared" si="1"/>
        <v>2.7874369975101136</v>
      </c>
      <c r="J31" s="16"/>
    </row>
    <row r="32" spans="1:10" ht="21" customHeight="1" x14ac:dyDescent="0.5">
      <c r="A32" s="28" t="s">
        <v>49</v>
      </c>
      <c r="B32" s="104">
        <v>0</v>
      </c>
      <c r="C32" s="104">
        <v>0</v>
      </c>
      <c r="D32" s="104">
        <v>0</v>
      </c>
      <c r="F32" s="16"/>
      <c r="G32" s="16"/>
    </row>
    <row r="33" spans="1:10" ht="21" customHeight="1" x14ac:dyDescent="0.5">
      <c r="A33" s="24" t="s">
        <v>50</v>
      </c>
      <c r="B33" s="15">
        <f>(B15/B$5)*100</f>
        <v>12.391866206699484</v>
      </c>
      <c r="C33" s="15">
        <v>10.1</v>
      </c>
      <c r="D33" s="15">
        <v>15</v>
      </c>
      <c r="J33" s="16"/>
    </row>
    <row r="34" spans="1:10" ht="21" customHeight="1" x14ac:dyDescent="0.5">
      <c r="A34" s="28" t="s">
        <v>51</v>
      </c>
      <c r="B34" s="15">
        <f t="shared" ref="B34" si="4">(B16/B$5)*100</f>
        <v>4.4856159993559634</v>
      </c>
      <c r="C34" s="15">
        <f t="shared" si="3"/>
        <v>3.4375450396935583</v>
      </c>
      <c r="D34" s="15">
        <f t="shared" si="1"/>
        <v>5.7320335414177945</v>
      </c>
      <c r="F34" s="26"/>
      <c r="I34" s="16"/>
    </row>
    <row r="35" spans="1:10" ht="21" customHeight="1" x14ac:dyDescent="0.5">
      <c r="A35" s="28" t="s">
        <v>52</v>
      </c>
      <c r="B35" s="15">
        <f t="shared" ref="B35" si="5">(B17/B$5)*100</f>
        <v>4.9855158109664046</v>
      </c>
      <c r="C35" s="15">
        <f t="shared" si="3"/>
        <v>4.0720100931255976</v>
      </c>
      <c r="D35" s="15">
        <f t="shared" si="1"/>
        <v>6.0718983717352195</v>
      </c>
    </row>
    <row r="36" spans="1:10" ht="21" customHeight="1" x14ac:dyDescent="0.5">
      <c r="A36" s="28" t="s">
        <v>53</v>
      </c>
      <c r="B36" s="15">
        <f t="shared" ref="B36" si="6">(B18/B$5)*100</f>
        <v>2.9208299402717954</v>
      </c>
      <c r="C36" s="15">
        <f t="shared" si="3"/>
        <v>2.6405828789803696</v>
      </c>
      <c r="D36" s="15">
        <v>3.2</v>
      </c>
    </row>
    <row r="37" spans="1:10" ht="21" customHeight="1" x14ac:dyDescent="0.5">
      <c r="A37" s="27" t="s">
        <v>54</v>
      </c>
      <c r="B37" s="104">
        <v>0</v>
      </c>
      <c r="C37" s="104">
        <v>0</v>
      </c>
      <c r="D37" s="104">
        <v>0</v>
      </c>
    </row>
    <row r="38" spans="1:10" ht="21" customHeight="1" x14ac:dyDescent="0.5">
      <c r="A38" s="31" t="s">
        <v>55</v>
      </c>
      <c r="B38" s="105">
        <v>0</v>
      </c>
      <c r="C38" s="105">
        <v>0</v>
      </c>
      <c r="D38" s="105">
        <v>0</v>
      </c>
    </row>
    <row r="39" spans="1:10" ht="21" customHeight="1" x14ac:dyDescent="0.5">
      <c r="A39" s="4"/>
      <c r="B39" s="4"/>
      <c r="C39" s="4"/>
    </row>
    <row r="40" spans="1:10" ht="21" customHeight="1" x14ac:dyDescent="0.5">
      <c r="B40" s="33"/>
      <c r="C40" s="33"/>
      <c r="D40" s="16"/>
    </row>
    <row r="43" spans="1:10" ht="21" customHeight="1" x14ac:dyDescent="0.5">
      <c r="B43" s="33"/>
    </row>
  </sheetData>
  <mergeCells count="2">
    <mergeCell ref="B4:D4"/>
    <mergeCell ref="B22:D22"/>
  </mergeCells>
  <phoneticPr fontId="2" type="noConversion"/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SarabunPSK,ธรรมดา"22</oddHeader>
  </headerFooter>
  <colBreaks count="1" manualBreakCount="1">
    <brk id="4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S42"/>
  <sheetViews>
    <sheetView zoomScaleNormal="100" zoomScaleSheetLayoutView="100" workbookViewId="0">
      <selection activeCell="H34" sqref="H34"/>
    </sheetView>
  </sheetViews>
  <sheetFormatPr defaultColWidth="9.140625" defaultRowHeight="21.75" x14ac:dyDescent="0.5"/>
  <cols>
    <col min="1" max="1" width="38.7109375" style="35" customWidth="1"/>
    <col min="2" max="2" width="18.28515625" style="49" customWidth="1"/>
    <col min="3" max="3" width="19.28515625" style="49" customWidth="1"/>
    <col min="4" max="4" width="15" style="49" customWidth="1"/>
    <col min="5" max="5" width="9.140625" style="35"/>
    <col min="6" max="6" width="11" style="35" bestFit="1" customWidth="1"/>
    <col min="7" max="8" width="10" style="35" bestFit="1" customWidth="1"/>
    <col min="9" max="9" width="9.28515625" style="35" bestFit="1" customWidth="1"/>
    <col min="10" max="11" width="10" style="35" bestFit="1" customWidth="1"/>
    <col min="12" max="12" width="11" style="35" bestFit="1" customWidth="1"/>
    <col min="13" max="15" width="10" style="35" bestFit="1" customWidth="1"/>
    <col min="16" max="16384" width="9.140625" style="35"/>
  </cols>
  <sheetData>
    <row r="1" spans="1:19" ht="21" customHeight="1" x14ac:dyDescent="0.5">
      <c r="A1" s="34" t="s">
        <v>117</v>
      </c>
      <c r="B1" s="35"/>
      <c r="C1" s="35"/>
      <c r="D1" s="35"/>
    </row>
    <row r="2" spans="1:19" s="4" customFormat="1" ht="21.75" customHeight="1" x14ac:dyDescent="0.5">
      <c r="A2" s="5" t="s">
        <v>132</v>
      </c>
    </row>
    <row r="3" spans="1:19" s="38" customFormat="1" ht="21" customHeight="1" x14ac:dyDescent="0.45">
      <c r="A3" s="36" t="s">
        <v>18</v>
      </c>
      <c r="B3" s="37" t="s">
        <v>1</v>
      </c>
      <c r="C3" s="37" t="s">
        <v>2</v>
      </c>
      <c r="D3" s="37" t="s">
        <v>7</v>
      </c>
    </row>
    <row r="4" spans="1:19" s="38" customFormat="1" ht="21" customHeight="1" x14ac:dyDescent="0.45">
      <c r="A4" s="39"/>
      <c r="B4" s="135" t="s">
        <v>123</v>
      </c>
      <c r="C4" s="135"/>
      <c r="D4" s="135"/>
    </row>
    <row r="5" spans="1:19" s="38" customFormat="1" ht="21" customHeight="1" x14ac:dyDescent="0.5">
      <c r="A5" s="8" t="s">
        <v>0</v>
      </c>
      <c r="B5" s="109">
        <v>565185.25</v>
      </c>
      <c r="C5" s="109">
        <v>307020.84999999998</v>
      </c>
      <c r="D5" s="109">
        <v>258164.4</v>
      </c>
      <c r="F5" s="118"/>
      <c r="G5" s="118"/>
      <c r="H5" s="118"/>
    </row>
    <row r="6" spans="1:19" s="38" customFormat="1" ht="3.75" customHeight="1" x14ac:dyDescent="0.5">
      <c r="A6" s="8"/>
      <c r="B6" s="9"/>
      <c r="C6" s="9"/>
      <c r="D6" s="9"/>
      <c r="F6" s="118">
        <v>0</v>
      </c>
      <c r="G6" s="118"/>
      <c r="H6" s="118"/>
    </row>
    <row r="7" spans="1:19" s="34" customFormat="1" ht="21" customHeight="1" x14ac:dyDescent="0.5">
      <c r="A7" s="40" t="s">
        <v>8</v>
      </c>
      <c r="B7" s="81">
        <v>15707.65</v>
      </c>
      <c r="C7" s="81">
        <v>10710.92</v>
      </c>
      <c r="D7" s="81">
        <v>4996.72</v>
      </c>
      <c r="F7" s="109"/>
      <c r="G7" s="109"/>
      <c r="H7" s="109"/>
      <c r="S7" s="109"/>
    </row>
    <row r="8" spans="1:19" ht="21" customHeight="1" x14ac:dyDescent="0.5">
      <c r="A8" s="40" t="s">
        <v>59</v>
      </c>
      <c r="F8" s="119"/>
      <c r="S8" s="81"/>
    </row>
    <row r="9" spans="1:19" ht="21" customHeight="1" x14ac:dyDescent="0.5">
      <c r="A9" s="25" t="s">
        <v>9</v>
      </c>
      <c r="B9" s="81">
        <v>24370.61</v>
      </c>
      <c r="C9" s="81">
        <v>9200.4</v>
      </c>
      <c r="D9" s="81">
        <v>15170.21</v>
      </c>
      <c r="S9" s="81"/>
    </row>
    <row r="10" spans="1:19" ht="21" customHeight="1" x14ac:dyDescent="0.5">
      <c r="A10" s="40" t="s">
        <v>10</v>
      </c>
      <c r="B10" s="81">
        <v>9775.9</v>
      </c>
      <c r="C10" s="81">
        <v>5774.63</v>
      </c>
      <c r="D10" s="81">
        <v>4001.27</v>
      </c>
    </row>
    <row r="11" spans="1:19" ht="21" customHeight="1" x14ac:dyDescent="0.5">
      <c r="A11" s="40" t="s">
        <v>64</v>
      </c>
      <c r="Q11" s="81"/>
    </row>
    <row r="12" spans="1:19" ht="21" customHeight="1" x14ac:dyDescent="0.5">
      <c r="A12" s="25" t="s">
        <v>11</v>
      </c>
      <c r="B12" s="81">
        <v>9559.68</v>
      </c>
      <c r="C12" s="81">
        <v>2243.34</v>
      </c>
      <c r="D12" s="81">
        <v>7316.34</v>
      </c>
      <c r="K12" s="81"/>
      <c r="Q12" s="81"/>
    </row>
    <row r="13" spans="1:19" ht="21" customHeight="1" x14ac:dyDescent="0.5">
      <c r="A13" s="40" t="s">
        <v>12</v>
      </c>
      <c r="B13" s="81">
        <v>79889.47</v>
      </c>
      <c r="C13" s="81">
        <v>29169.72</v>
      </c>
      <c r="D13" s="81">
        <v>50719.75</v>
      </c>
      <c r="K13" s="81"/>
      <c r="N13" s="10"/>
    </row>
    <row r="14" spans="1:19" ht="21" customHeight="1" x14ac:dyDescent="0.5">
      <c r="A14" s="40" t="s">
        <v>13</v>
      </c>
      <c r="B14" s="81">
        <v>330471.56</v>
      </c>
      <c r="C14" s="81">
        <v>182867.78</v>
      </c>
      <c r="D14" s="81">
        <v>147603.78</v>
      </c>
      <c r="K14" s="81"/>
    </row>
    <row r="15" spans="1:19" ht="21" customHeight="1" x14ac:dyDescent="0.5">
      <c r="A15" s="40" t="s">
        <v>60</v>
      </c>
      <c r="B15" s="81"/>
      <c r="C15" s="81"/>
      <c r="D15" s="81"/>
      <c r="J15" s="127"/>
      <c r="K15" s="81"/>
    </row>
    <row r="16" spans="1:19" ht="21" customHeight="1" x14ac:dyDescent="0.5">
      <c r="A16" s="40" t="s">
        <v>14</v>
      </c>
      <c r="B16" s="81">
        <v>33274.04</v>
      </c>
      <c r="C16" s="81">
        <v>24127.4</v>
      </c>
      <c r="D16" s="81">
        <v>9146.64</v>
      </c>
      <c r="F16" s="119"/>
      <c r="H16" s="119"/>
    </row>
    <row r="17" spans="1:9" ht="21" customHeight="1" x14ac:dyDescent="0.5">
      <c r="A17" s="40" t="s">
        <v>61</v>
      </c>
      <c r="B17" s="81"/>
      <c r="C17" s="81"/>
      <c r="D17" s="10"/>
      <c r="F17" s="21"/>
      <c r="G17" s="22"/>
      <c r="H17" s="22"/>
      <c r="I17" s="81"/>
    </row>
    <row r="18" spans="1:9" ht="21" customHeight="1" x14ac:dyDescent="0.5">
      <c r="A18" s="40" t="s">
        <v>15</v>
      </c>
      <c r="B18" s="81">
        <v>20645.75</v>
      </c>
      <c r="C18" s="81">
        <v>14945.11</v>
      </c>
      <c r="D18" s="81">
        <v>5700.64</v>
      </c>
      <c r="F18" s="21"/>
      <c r="G18" s="22"/>
      <c r="H18" s="22"/>
    </row>
    <row r="19" spans="1:9" ht="21" customHeight="1" x14ac:dyDescent="0.5">
      <c r="A19" s="40" t="s">
        <v>63</v>
      </c>
      <c r="B19" s="81"/>
      <c r="C19" s="81"/>
      <c r="D19" s="81"/>
      <c r="F19" s="119"/>
      <c r="G19" s="119"/>
      <c r="H19" s="119"/>
    </row>
    <row r="20" spans="1:9" ht="21" customHeight="1" x14ac:dyDescent="0.5">
      <c r="A20" s="25" t="s">
        <v>16</v>
      </c>
      <c r="B20" s="81">
        <v>41490.6</v>
      </c>
      <c r="C20" s="81">
        <v>27981.54</v>
      </c>
      <c r="D20" s="81">
        <v>13509.06</v>
      </c>
      <c r="F20" s="119"/>
      <c r="G20" s="119"/>
      <c r="H20" s="119"/>
    </row>
    <row r="21" spans="1:9" ht="21" customHeight="1" x14ac:dyDescent="0.5">
      <c r="A21" s="25" t="s">
        <v>62</v>
      </c>
      <c r="B21" s="104">
        <v>0</v>
      </c>
      <c r="C21" s="104">
        <v>0</v>
      </c>
      <c r="D21" s="104">
        <v>0</v>
      </c>
      <c r="F21" s="119"/>
      <c r="G21" s="119"/>
      <c r="H21" s="119"/>
    </row>
    <row r="22" spans="1:9" ht="21" customHeight="1" x14ac:dyDescent="0.5">
      <c r="A22" s="41" t="s">
        <v>17</v>
      </c>
      <c r="B22" s="104">
        <v>0</v>
      </c>
      <c r="C22" s="104">
        <v>0</v>
      </c>
      <c r="D22" s="104">
        <v>0</v>
      </c>
    </row>
    <row r="23" spans="1:9" s="42" customFormat="1" ht="16.5" customHeight="1" x14ac:dyDescent="0.5">
      <c r="A23" s="35"/>
      <c r="B23" s="136" t="s">
        <v>124</v>
      </c>
      <c r="C23" s="136"/>
      <c r="D23" s="136"/>
    </row>
    <row r="24" spans="1:9" s="42" customFormat="1" ht="18.75" customHeight="1" x14ac:dyDescent="0.5">
      <c r="A24" s="8" t="s">
        <v>0</v>
      </c>
      <c r="B24" s="43">
        <f>(B5/B5)*100</f>
        <v>100</v>
      </c>
      <c r="C24" s="43">
        <f t="shared" ref="C24:D24" si="0">(C5/C5)*100</f>
        <v>100</v>
      </c>
      <c r="D24" s="43">
        <f t="shared" si="0"/>
        <v>100</v>
      </c>
    </row>
    <row r="25" spans="1:9" s="42" customFormat="1" ht="6.75" hidden="1" customHeight="1" x14ac:dyDescent="0.5">
      <c r="A25" s="8"/>
      <c r="B25" s="44"/>
      <c r="C25" s="44"/>
      <c r="D25" s="44"/>
    </row>
    <row r="26" spans="1:9" s="42" customFormat="1" ht="20.25" customHeight="1" x14ac:dyDescent="0.5">
      <c r="A26" s="40" t="s">
        <v>8</v>
      </c>
      <c r="B26" s="15">
        <f>(B7/B$5)*100</f>
        <v>2.7792038097243337</v>
      </c>
      <c r="C26" s="15">
        <f t="shared" ref="C26:D26" si="1">(C7/C$5)*100</f>
        <v>3.4886620892359597</v>
      </c>
      <c r="D26" s="15">
        <f t="shared" si="1"/>
        <v>1.935479872515343</v>
      </c>
      <c r="E26" s="45"/>
    </row>
    <row r="27" spans="1:9" s="42" customFormat="1" ht="20.25" customHeight="1" x14ac:dyDescent="0.5">
      <c r="A27" s="40" t="s">
        <v>59</v>
      </c>
      <c r="B27" s="15"/>
      <c r="C27" s="15"/>
      <c r="D27" s="15"/>
      <c r="E27" s="45"/>
      <c r="F27" s="45"/>
    </row>
    <row r="28" spans="1:9" ht="20.25" customHeight="1" x14ac:dyDescent="0.5">
      <c r="A28" s="25" t="s">
        <v>9</v>
      </c>
      <c r="B28" s="15">
        <f t="shared" ref="B28:D28" si="2">(B9/B$5)*100</f>
        <v>4.3119685094400468</v>
      </c>
      <c r="C28" s="15">
        <f t="shared" si="2"/>
        <v>2.9966694444367543</v>
      </c>
      <c r="D28" s="15">
        <f t="shared" si="2"/>
        <v>5.8761819987573807</v>
      </c>
      <c r="F28" s="48"/>
    </row>
    <row r="29" spans="1:9" ht="20.25" customHeight="1" x14ac:dyDescent="0.5">
      <c r="A29" s="40" t="s">
        <v>10</v>
      </c>
      <c r="B29" s="15">
        <f t="shared" ref="B29:C29" si="3">(B10/B$5)*100</f>
        <v>1.7296806666486784</v>
      </c>
      <c r="C29" s="15">
        <f t="shared" si="3"/>
        <v>1.8808592315473038</v>
      </c>
      <c r="D29" s="15">
        <v>1.6</v>
      </c>
      <c r="F29" s="48"/>
    </row>
    <row r="30" spans="1:9" ht="20.25" customHeight="1" x14ac:dyDescent="0.5">
      <c r="A30" s="40" t="s">
        <v>64</v>
      </c>
      <c r="B30" s="15"/>
      <c r="C30" s="15"/>
      <c r="D30" s="15"/>
    </row>
    <row r="31" spans="1:9" ht="20.25" customHeight="1" x14ac:dyDescent="0.5">
      <c r="A31" s="25" t="s">
        <v>11</v>
      </c>
      <c r="B31" s="15">
        <f t="shared" ref="B31:D31" si="4">(B12/B$5)*100</f>
        <v>1.6914241834867418</v>
      </c>
      <c r="C31" s="15">
        <f t="shared" si="4"/>
        <v>0.73068001733432764</v>
      </c>
      <c r="D31" s="15">
        <f t="shared" si="4"/>
        <v>2.8339848561614227</v>
      </c>
      <c r="F31" s="48"/>
    </row>
    <row r="32" spans="1:9" ht="20.25" customHeight="1" x14ac:dyDescent="0.5">
      <c r="A32" s="40" t="s">
        <v>12</v>
      </c>
      <c r="B32" s="15">
        <f t="shared" ref="B32:C32" si="5">(B13/B$5)*100</f>
        <v>14.135094643747337</v>
      </c>
      <c r="C32" s="15">
        <f t="shared" si="5"/>
        <v>9.5008922032493892</v>
      </c>
      <c r="D32" s="15">
        <v>19.7</v>
      </c>
    </row>
    <row r="33" spans="1:4" ht="20.25" customHeight="1" x14ac:dyDescent="0.5">
      <c r="A33" s="40" t="s">
        <v>13</v>
      </c>
      <c r="B33" s="15">
        <f t="shared" ref="B33:D33" si="6">(B14/B$5)*100</f>
        <v>58.471370227726219</v>
      </c>
      <c r="C33" s="15">
        <f t="shared" si="6"/>
        <v>59.562006945130932</v>
      </c>
      <c r="D33" s="15">
        <f t="shared" si="6"/>
        <v>57.174335423474346</v>
      </c>
    </row>
    <row r="34" spans="1:4" ht="20.25" customHeight="1" x14ac:dyDescent="0.5">
      <c r="A34" s="40" t="s">
        <v>60</v>
      </c>
      <c r="B34" s="15"/>
      <c r="C34" s="15"/>
      <c r="D34" s="15"/>
    </row>
    <row r="35" spans="1:4" ht="20.25" customHeight="1" x14ac:dyDescent="0.5">
      <c r="A35" s="40" t="s">
        <v>14</v>
      </c>
      <c r="B35" s="15">
        <f t="shared" ref="B35:D35" si="7">(B16/B$5)*100</f>
        <v>5.8872803209213265</v>
      </c>
      <c r="C35" s="15">
        <v>7.8</v>
      </c>
      <c r="D35" s="15">
        <f t="shared" si="7"/>
        <v>3.5429517005443043</v>
      </c>
    </row>
    <row r="36" spans="1:4" ht="20.25" customHeight="1" x14ac:dyDescent="0.5">
      <c r="A36" s="40" t="s">
        <v>61</v>
      </c>
      <c r="B36" s="15"/>
      <c r="C36" s="15"/>
      <c r="D36" s="15"/>
    </row>
    <row r="37" spans="1:4" ht="20.25" customHeight="1" x14ac:dyDescent="0.5">
      <c r="A37" s="40" t="s">
        <v>15</v>
      </c>
      <c r="B37" s="15">
        <f t="shared" ref="B37:D37" si="8">(B18/B$5)*100</f>
        <v>3.652917339934119</v>
      </c>
      <c r="C37" s="15">
        <f t="shared" si="8"/>
        <v>4.8677834094980854</v>
      </c>
      <c r="D37" s="15">
        <f t="shared" si="8"/>
        <v>2.2081433381209803</v>
      </c>
    </row>
    <row r="38" spans="1:4" ht="20.25" customHeight="1" x14ac:dyDescent="0.5">
      <c r="A38" s="40" t="s">
        <v>63</v>
      </c>
      <c r="B38" s="15"/>
      <c r="C38" s="15"/>
      <c r="D38" s="15"/>
    </row>
    <row r="39" spans="1:4" ht="20.25" customHeight="1" x14ac:dyDescent="0.5">
      <c r="A39" s="25" t="s">
        <v>16</v>
      </c>
      <c r="B39" s="15">
        <f t="shared" ref="B39:D39" si="9">(B20/B$5)*100</f>
        <v>7.3410620677025804</v>
      </c>
      <c r="C39" s="15">
        <f t="shared" si="9"/>
        <v>9.1138891707191885</v>
      </c>
      <c r="D39" s="15">
        <f t="shared" si="9"/>
        <v>5.2327354197557838</v>
      </c>
    </row>
    <row r="40" spans="1:4" ht="20.25" customHeight="1" x14ac:dyDescent="0.5">
      <c r="A40" s="25" t="s">
        <v>62</v>
      </c>
      <c r="B40" s="15"/>
      <c r="C40" s="15"/>
      <c r="D40" s="46"/>
    </row>
    <row r="41" spans="1:4" ht="20.25" customHeight="1" x14ac:dyDescent="0.5">
      <c r="A41" s="47" t="s">
        <v>17</v>
      </c>
      <c r="B41" s="105">
        <v>0</v>
      </c>
      <c r="C41" s="105">
        <v>0</v>
      </c>
      <c r="D41" s="105">
        <v>0</v>
      </c>
    </row>
    <row r="42" spans="1:4" x14ac:dyDescent="0.5">
      <c r="B42" s="48"/>
      <c r="C42" s="48"/>
      <c r="D42" s="48"/>
    </row>
  </sheetData>
  <mergeCells count="2">
    <mergeCell ref="B4:D4"/>
    <mergeCell ref="B23:D23"/>
  </mergeCells>
  <phoneticPr fontId="2" type="noConversion"/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AE66"/>
  <sheetViews>
    <sheetView topLeftCell="A23" zoomScale="120" zoomScaleNormal="120" zoomScaleSheetLayoutView="100" workbookViewId="0">
      <selection activeCell="I15" sqref="I15"/>
    </sheetView>
  </sheetViews>
  <sheetFormatPr defaultColWidth="9.140625" defaultRowHeight="21.75" x14ac:dyDescent="0.5"/>
  <cols>
    <col min="1" max="1" width="48" style="35" customWidth="1"/>
    <col min="2" max="2" width="14" style="50" customWidth="1"/>
    <col min="3" max="4" width="14.85546875" style="50" customWidth="1"/>
    <col min="5" max="7" width="9.140625" style="35"/>
    <col min="8" max="9" width="11" style="35" bestFit="1" customWidth="1"/>
    <col min="10" max="10" width="9.140625" style="35"/>
    <col min="11" max="11" width="10" style="35" bestFit="1" customWidth="1"/>
    <col min="12" max="13" width="9.28515625" style="35" bestFit="1" customWidth="1"/>
    <col min="14" max="15" width="10" style="35" bestFit="1" customWidth="1"/>
    <col min="16" max="16" width="9.28515625" style="35" bestFit="1" customWidth="1"/>
    <col min="17" max="17" width="10" style="35" bestFit="1" customWidth="1"/>
    <col min="18" max="19" width="9.28515625" style="35" bestFit="1" customWidth="1"/>
    <col min="20" max="20" width="9.140625" style="35"/>
    <col min="21" max="22" width="9.28515625" style="35" bestFit="1" customWidth="1"/>
    <col min="23" max="23" width="9.140625" style="35"/>
    <col min="24" max="26" width="10" style="35" bestFit="1" customWidth="1"/>
    <col min="27" max="27" width="9.28515625" style="35" bestFit="1" customWidth="1"/>
    <col min="28" max="28" width="10" style="35" bestFit="1" customWidth="1"/>
    <col min="29" max="29" width="9.28515625" style="35" bestFit="1" customWidth="1"/>
    <col min="30" max="16384" width="9.140625" style="35"/>
  </cols>
  <sheetData>
    <row r="1" spans="1:31" hidden="1" x14ac:dyDescent="0.5">
      <c r="A1" s="34"/>
    </row>
    <row r="2" spans="1:31" s="24" customFormat="1" ht="20.100000000000001" customHeight="1" x14ac:dyDescent="0.5">
      <c r="A2" s="95" t="s">
        <v>118</v>
      </c>
      <c r="B2" s="18"/>
      <c r="C2" s="18"/>
      <c r="D2" s="18"/>
    </row>
    <row r="3" spans="1:31" s="4" customFormat="1" ht="18" customHeight="1" x14ac:dyDescent="0.5">
      <c r="A3" s="5" t="s">
        <v>132</v>
      </c>
      <c r="C3" s="2"/>
    </row>
    <row r="4" spans="1:31" s="53" customFormat="1" ht="15.75" customHeight="1" x14ac:dyDescent="0.45">
      <c r="A4" s="51" t="s">
        <v>19</v>
      </c>
      <c r="B4" s="52" t="s">
        <v>1</v>
      </c>
      <c r="C4" s="52" t="s">
        <v>2</v>
      </c>
      <c r="D4" s="52" t="s">
        <v>7</v>
      </c>
    </row>
    <row r="5" spans="1:31" s="34" customFormat="1" ht="15.75" customHeight="1" x14ac:dyDescent="0.5">
      <c r="A5" s="54"/>
      <c r="B5" s="137" t="s">
        <v>131</v>
      </c>
      <c r="C5" s="137"/>
      <c r="D5" s="137"/>
    </row>
    <row r="6" spans="1:31" ht="15.75" customHeight="1" x14ac:dyDescent="0.5">
      <c r="A6" s="55" t="s">
        <v>0</v>
      </c>
      <c r="B6" s="132">
        <v>565185.25</v>
      </c>
      <c r="C6" s="132">
        <v>307020.84999999998</v>
      </c>
      <c r="D6" s="132">
        <v>258164.4</v>
      </c>
      <c r="E6" s="56"/>
      <c r="F6" s="116"/>
    </row>
    <row r="7" spans="1:31" ht="15.75" customHeight="1" x14ac:dyDescent="0.5">
      <c r="A7" s="58" t="s">
        <v>70</v>
      </c>
      <c r="B7" s="131">
        <v>332309.34000000003</v>
      </c>
      <c r="C7" s="131">
        <v>184336.04</v>
      </c>
      <c r="D7" s="131">
        <v>147973.29999999999</v>
      </c>
      <c r="E7" s="56"/>
      <c r="F7" s="116"/>
    </row>
    <row r="8" spans="1:31" ht="15.75" customHeight="1" x14ac:dyDescent="0.5">
      <c r="A8" s="59" t="s">
        <v>69</v>
      </c>
      <c r="B8" s="104">
        <v>0</v>
      </c>
      <c r="C8" s="104">
        <v>0</v>
      </c>
      <c r="D8" s="104">
        <v>0</v>
      </c>
      <c r="Q8" s="35" t="s">
        <v>122</v>
      </c>
    </row>
    <row r="9" spans="1:31" ht="15.75" customHeight="1" x14ac:dyDescent="0.5">
      <c r="A9" s="59" t="s">
        <v>67</v>
      </c>
      <c r="B9" s="131">
        <v>20283.2</v>
      </c>
      <c r="C9" s="131">
        <v>8357.18</v>
      </c>
      <c r="D9" s="131">
        <v>11926.02</v>
      </c>
      <c r="Q9" s="35" t="s">
        <v>122</v>
      </c>
    </row>
    <row r="10" spans="1:31" ht="15.75" customHeight="1" x14ac:dyDescent="0.5">
      <c r="A10" s="58" t="s">
        <v>71</v>
      </c>
      <c r="B10" s="131">
        <v>1803.44</v>
      </c>
      <c r="C10" s="131">
        <v>1631.24</v>
      </c>
      <c r="D10" s="131">
        <v>172.19</v>
      </c>
      <c r="Q10" s="35" t="s">
        <v>122</v>
      </c>
      <c r="X10" s="111"/>
      <c r="AD10" s="111"/>
    </row>
    <row r="11" spans="1:31" ht="15.75" customHeight="1" x14ac:dyDescent="0.5">
      <c r="A11" s="59" t="s">
        <v>72</v>
      </c>
      <c r="B11" s="131">
        <v>656.64</v>
      </c>
      <c r="C11" s="131">
        <v>656.64</v>
      </c>
      <c r="D11" s="131"/>
      <c r="X11" s="111"/>
      <c r="AD11" s="111"/>
    </row>
    <row r="12" spans="1:31" ht="15.75" customHeight="1" x14ac:dyDescent="0.5">
      <c r="A12" s="58" t="s">
        <v>20</v>
      </c>
      <c r="B12" s="131">
        <v>17648.349999999999</v>
      </c>
      <c r="C12" s="131">
        <v>16365.6</v>
      </c>
      <c r="D12" s="131">
        <v>1282.75</v>
      </c>
      <c r="X12" s="111"/>
      <c r="AD12" s="111"/>
    </row>
    <row r="13" spans="1:31" ht="15.75" customHeight="1" x14ac:dyDescent="0.5">
      <c r="A13" s="59" t="s">
        <v>73</v>
      </c>
      <c r="B13" s="131">
        <v>67226.19</v>
      </c>
      <c r="C13" s="131">
        <v>32932.58</v>
      </c>
      <c r="D13" s="131">
        <v>34293.61</v>
      </c>
      <c r="L13" s="116"/>
      <c r="M13" s="116"/>
      <c r="S13" s="110"/>
      <c r="T13" s="110"/>
    </row>
    <row r="14" spans="1:31" ht="15.75" customHeight="1" x14ac:dyDescent="0.5">
      <c r="A14" s="60" t="s">
        <v>74</v>
      </c>
      <c r="B14" s="131">
        <v>4336.09</v>
      </c>
      <c r="C14" s="131">
        <v>3598.11</v>
      </c>
      <c r="D14" s="131">
        <v>737.98</v>
      </c>
      <c r="T14" s="128"/>
      <c r="AE14" s="128" t="s">
        <v>122</v>
      </c>
    </row>
    <row r="15" spans="1:31" ht="15.75" customHeight="1" x14ac:dyDescent="0.5">
      <c r="A15" s="61" t="s">
        <v>75</v>
      </c>
      <c r="B15" s="131">
        <v>30842.42</v>
      </c>
      <c r="C15" s="131">
        <v>11374.55</v>
      </c>
      <c r="D15" s="131">
        <v>19467.86</v>
      </c>
      <c r="O15" s="128" t="s">
        <v>122</v>
      </c>
      <c r="T15" s="128"/>
      <c r="AE15" s="128" t="s">
        <v>122</v>
      </c>
    </row>
    <row r="16" spans="1:31" ht="15.75" customHeight="1" x14ac:dyDescent="0.5">
      <c r="A16" s="61" t="s">
        <v>76</v>
      </c>
      <c r="B16" s="131">
        <v>1107.1300000000001</v>
      </c>
      <c r="C16" s="131">
        <v>1107.1300000000001</v>
      </c>
      <c r="D16" s="104">
        <v>0</v>
      </c>
      <c r="E16" s="104">
        <v>0</v>
      </c>
      <c r="F16" s="104">
        <v>0</v>
      </c>
      <c r="L16" s="128"/>
      <c r="O16" s="128" t="s">
        <v>122</v>
      </c>
      <c r="AE16" s="128" t="s">
        <v>122</v>
      </c>
    </row>
    <row r="17" spans="1:15" ht="15.75" customHeight="1" x14ac:dyDescent="0.5">
      <c r="A17" s="60" t="s">
        <v>77</v>
      </c>
      <c r="B17" s="131">
        <v>2742.94</v>
      </c>
      <c r="C17" s="131">
        <v>951.51</v>
      </c>
      <c r="D17" s="131">
        <v>1791.43</v>
      </c>
      <c r="O17" s="128" t="s">
        <v>122</v>
      </c>
    </row>
    <row r="18" spans="1:15" ht="15.75" customHeight="1" x14ac:dyDescent="0.5">
      <c r="A18" s="60" t="s">
        <v>78</v>
      </c>
      <c r="B18" s="131">
        <v>330.31</v>
      </c>
      <c r="C18" s="131">
        <v>186.18</v>
      </c>
      <c r="D18" s="131">
        <v>144.13</v>
      </c>
      <c r="E18" s="56"/>
      <c r="G18" s="117"/>
      <c r="H18" s="116"/>
    </row>
    <row r="19" spans="1:15" ht="15.75" customHeight="1" x14ac:dyDescent="0.5">
      <c r="A19" s="62" t="s">
        <v>79</v>
      </c>
      <c r="B19" s="131">
        <v>1826.8</v>
      </c>
      <c r="C19" s="131">
        <v>1438.22</v>
      </c>
      <c r="D19" s="131">
        <v>388.58</v>
      </c>
      <c r="E19" s="56"/>
      <c r="F19" s="116"/>
      <c r="J19" s="116" t="s">
        <v>122</v>
      </c>
    </row>
    <row r="20" spans="1:15" s="63" customFormat="1" ht="15.75" customHeight="1" x14ac:dyDescent="0.5">
      <c r="A20" s="62" t="s">
        <v>80</v>
      </c>
      <c r="B20" s="131">
        <v>485.31</v>
      </c>
      <c r="C20" s="131">
        <v>140.13</v>
      </c>
      <c r="D20" s="131">
        <v>345.18</v>
      </c>
      <c r="E20" s="56"/>
      <c r="I20" s="116"/>
      <c r="J20" s="116" t="s">
        <v>122</v>
      </c>
    </row>
    <row r="21" spans="1:15" s="63" customFormat="1" ht="15.75" customHeight="1" x14ac:dyDescent="0.5">
      <c r="A21" s="62" t="s">
        <v>81</v>
      </c>
      <c r="B21" s="131">
        <v>27884.17</v>
      </c>
      <c r="C21" s="131">
        <v>15872.59</v>
      </c>
      <c r="D21" s="131">
        <v>12011.58</v>
      </c>
      <c r="J21" s="116" t="s">
        <v>122</v>
      </c>
    </row>
    <row r="22" spans="1:15" s="63" customFormat="1" ht="15.75" customHeight="1" x14ac:dyDescent="0.5">
      <c r="A22" s="62" t="s">
        <v>68</v>
      </c>
      <c r="B22" s="131">
        <v>15230.23</v>
      </c>
      <c r="C22" s="131">
        <v>7300.14</v>
      </c>
      <c r="D22" s="131">
        <v>7930.09</v>
      </c>
      <c r="E22" s="56"/>
      <c r="F22" s="117"/>
      <c r="G22" s="117"/>
      <c r="H22" s="120"/>
    </row>
    <row r="23" spans="1:15" s="63" customFormat="1" ht="15.75" customHeight="1" x14ac:dyDescent="0.5">
      <c r="A23" s="62" t="s">
        <v>82</v>
      </c>
      <c r="B23" s="131">
        <v>12371.72</v>
      </c>
      <c r="C23" s="131">
        <v>3847.15</v>
      </c>
      <c r="D23" s="131">
        <v>8524.57</v>
      </c>
      <c r="H23" s="120"/>
    </row>
    <row r="24" spans="1:15" s="63" customFormat="1" ht="15.75" customHeight="1" x14ac:dyDescent="0.5">
      <c r="A24" s="62" t="s">
        <v>83</v>
      </c>
      <c r="B24" s="131">
        <v>746.29</v>
      </c>
      <c r="C24" s="131">
        <v>369.42</v>
      </c>
      <c r="D24" s="131">
        <v>376.88</v>
      </c>
      <c r="E24" s="56"/>
      <c r="F24" s="117"/>
      <c r="G24" s="117"/>
      <c r="H24" s="120"/>
    </row>
    <row r="25" spans="1:15" ht="15.75" customHeight="1" x14ac:dyDescent="0.5">
      <c r="A25" s="62" t="s">
        <v>84</v>
      </c>
      <c r="B25" s="131">
        <v>25125.439999999999</v>
      </c>
      <c r="C25" s="131">
        <v>16556.439999999999</v>
      </c>
      <c r="D25" s="131">
        <v>8569</v>
      </c>
      <c r="E25" s="56"/>
      <c r="F25" s="116"/>
      <c r="G25" s="116"/>
      <c r="H25" s="116"/>
    </row>
    <row r="26" spans="1:15" ht="15.75" customHeight="1" x14ac:dyDescent="0.5">
      <c r="A26" s="62" t="s">
        <v>85</v>
      </c>
      <c r="B26" s="131">
        <v>2229.2600000000002</v>
      </c>
      <c r="C26" s="104">
        <v>0</v>
      </c>
      <c r="D26" s="131">
        <v>2229.2600000000002</v>
      </c>
      <c r="F26" s="117"/>
      <c r="G26" s="117"/>
      <c r="H26" s="116"/>
    </row>
    <row r="27" spans="1:15" ht="15.75" customHeight="1" x14ac:dyDescent="0.5">
      <c r="A27" s="60" t="s">
        <v>86</v>
      </c>
      <c r="B27" s="112">
        <v>0</v>
      </c>
      <c r="C27" s="112">
        <v>0</v>
      </c>
      <c r="D27" s="112">
        <v>0</v>
      </c>
      <c r="E27" s="64"/>
      <c r="F27" s="81"/>
    </row>
    <row r="28" spans="1:15" ht="15.75" customHeight="1" x14ac:dyDescent="0.5">
      <c r="A28" s="60" t="s">
        <v>119</v>
      </c>
      <c r="B28" s="112">
        <v>0</v>
      </c>
      <c r="C28" s="112">
        <v>0</v>
      </c>
      <c r="D28" s="112">
        <v>0</v>
      </c>
      <c r="E28" s="64"/>
    </row>
    <row r="29" spans="1:15" ht="15.75" customHeight="1" x14ac:dyDescent="0.5">
      <c r="A29" s="60"/>
      <c r="B29" s="138" t="s">
        <v>130</v>
      </c>
      <c r="C29" s="138"/>
      <c r="D29" s="138"/>
    </row>
    <row r="30" spans="1:15" ht="15.75" customHeight="1" x14ac:dyDescent="0.5">
      <c r="A30" s="55" t="s">
        <v>0</v>
      </c>
      <c r="B30" s="89">
        <f>(B6/B6)*100</f>
        <v>100</v>
      </c>
      <c r="C30" s="89">
        <f t="shared" ref="C30:D30" si="0">(C6/C6)*100</f>
        <v>100</v>
      </c>
      <c r="D30" s="89">
        <f t="shared" si="0"/>
        <v>100</v>
      </c>
      <c r="F30" s="65"/>
    </row>
    <row r="31" spans="1:15" ht="15.75" customHeight="1" x14ac:dyDescent="0.5">
      <c r="A31" s="58" t="s">
        <v>70</v>
      </c>
      <c r="B31" s="90">
        <f>(B7/B$6)*100</f>
        <v>58.796534410620239</v>
      </c>
      <c r="C31" s="90">
        <f t="shared" ref="C31:D31" si="1">(C7/C$6)*100</f>
        <v>60.040235052440259</v>
      </c>
      <c r="D31" s="90">
        <f t="shared" si="1"/>
        <v>57.317469023614407</v>
      </c>
      <c r="E31" s="96"/>
      <c r="F31" s="96"/>
    </row>
    <row r="32" spans="1:15" ht="15.75" customHeight="1" x14ac:dyDescent="0.5">
      <c r="A32" s="59" t="s">
        <v>69</v>
      </c>
      <c r="B32" s="104">
        <v>0</v>
      </c>
      <c r="C32" s="104">
        <v>0</v>
      </c>
      <c r="D32" s="104">
        <v>0</v>
      </c>
      <c r="E32" s="66"/>
      <c r="F32" s="96"/>
    </row>
    <row r="33" spans="1:7" ht="15.75" customHeight="1" x14ac:dyDescent="0.5">
      <c r="A33" s="59" t="s">
        <v>67</v>
      </c>
      <c r="B33" s="90">
        <f t="shared" ref="B33:D33" si="2">(B9/B$6)*100</f>
        <v>3.5887702306456157</v>
      </c>
      <c r="C33" s="90">
        <f t="shared" si="2"/>
        <v>2.7220236019801263</v>
      </c>
      <c r="D33" s="90">
        <f t="shared" si="2"/>
        <v>4.6195447552024991</v>
      </c>
      <c r="E33" s="66"/>
      <c r="F33" s="96"/>
    </row>
    <row r="34" spans="1:7" ht="15.75" customHeight="1" x14ac:dyDescent="0.5">
      <c r="A34" s="58" t="s">
        <v>71</v>
      </c>
      <c r="B34" s="90">
        <f t="shared" ref="B34:D34" si="3">(B10/B$6)*100</f>
        <v>0.31908829892499846</v>
      </c>
      <c r="C34" s="90">
        <f t="shared" si="3"/>
        <v>0.53131244995250326</v>
      </c>
      <c r="D34" s="90">
        <f t="shared" si="3"/>
        <v>6.6697809612789372E-2</v>
      </c>
      <c r="E34" s="56"/>
      <c r="F34" s="57"/>
      <c r="G34" s="57"/>
    </row>
    <row r="35" spans="1:7" ht="15.75" customHeight="1" x14ac:dyDescent="0.5">
      <c r="A35" s="59" t="s">
        <v>72</v>
      </c>
      <c r="B35" s="90">
        <f t="shared" ref="B35:C35" si="4">(B11/B$6)*100</f>
        <v>0.1161813759293966</v>
      </c>
      <c r="C35" s="90">
        <f t="shared" si="4"/>
        <v>0.21387472544617087</v>
      </c>
      <c r="D35" s="104">
        <v>0</v>
      </c>
      <c r="E35" s="56"/>
      <c r="F35" s="57"/>
      <c r="G35" s="57"/>
    </row>
    <row r="36" spans="1:7" ht="15.75" customHeight="1" x14ac:dyDescent="0.5">
      <c r="A36" s="58" t="s">
        <v>20</v>
      </c>
      <c r="B36" s="90">
        <f t="shared" ref="B36:D36" si="5">(B12/B$6)*100</f>
        <v>3.1225779512115714</v>
      </c>
      <c r="C36" s="90">
        <f t="shared" si="5"/>
        <v>5.3304523129292365</v>
      </c>
      <c r="D36" s="90">
        <f t="shared" si="5"/>
        <v>0.49687331018529285</v>
      </c>
      <c r="E36" s="56"/>
      <c r="F36" s="57"/>
    </row>
    <row r="37" spans="1:7" ht="15.75" customHeight="1" x14ac:dyDescent="0.5">
      <c r="A37" s="59" t="s">
        <v>73</v>
      </c>
      <c r="B37" s="90">
        <f t="shared" ref="B37:D37" si="6">(B13/B$6)*100</f>
        <v>11.894540772251222</v>
      </c>
      <c r="C37" s="90">
        <f t="shared" si="6"/>
        <v>10.726496262387393</v>
      </c>
      <c r="D37" s="90">
        <f t="shared" si="6"/>
        <v>13.283632445062137</v>
      </c>
      <c r="E37" s="66"/>
      <c r="F37" s="97"/>
    </row>
    <row r="38" spans="1:7" ht="15.75" customHeight="1" x14ac:dyDescent="0.5">
      <c r="A38" s="60" t="s">
        <v>74</v>
      </c>
      <c r="B38" s="90">
        <f t="shared" ref="B38:D38" si="7">(B14/B$6)*100</f>
        <v>0.76719801162539192</v>
      </c>
      <c r="C38" s="90">
        <f t="shared" si="7"/>
        <v>1.1719432084172787</v>
      </c>
      <c r="D38" s="90">
        <f t="shared" si="7"/>
        <v>0.28585660919940936</v>
      </c>
      <c r="E38" s="56"/>
      <c r="F38" s="98"/>
    </row>
    <row r="39" spans="1:7" ht="15.75" customHeight="1" x14ac:dyDescent="0.5">
      <c r="A39" s="61" t="s">
        <v>75</v>
      </c>
      <c r="B39" s="90">
        <f t="shared" ref="B39:D39" si="8">(B15/B$6)*100</f>
        <v>5.4570461631827794</v>
      </c>
      <c r="C39" s="90">
        <f t="shared" si="8"/>
        <v>3.7048135330222687</v>
      </c>
      <c r="D39" s="90">
        <f t="shared" si="8"/>
        <v>7.5408770535364296</v>
      </c>
      <c r="E39" s="66"/>
      <c r="F39" s="99"/>
    </row>
    <row r="40" spans="1:7" ht="15.75" customHeight="1" x14ac:dyDescent="0.5">
      <c r="A40" s="61" t="s">
        <v>76</v>
      </c>
      <c r="B40" s="90">
        <f t="shared" ref="B40:C40" si="9">(B16/B$6)*100</f>
        <v>0.19588798539947744</v>
      </c>
      <c r="C40" s="90">
        <f t="shared" si="9"/>
        <v>0.36060417395105254</v>
      </c>
      <c r="D40" s="104">
        <v>0</v>
      </c>
      <c r="E40" s="56"/>
      <c r="F40" s="98"/>
      <c r="G40" s="57"/>
    </row>
    <row r="41" spans="1:7" ht="15.75" customHeight="1" x14ac:dyDescent="0.5">
      <c r="A41" s="60" t="s">
        <v>77</v>
      </c>
      <c r="B41" s="90">
        <f t="shared" ref="B41:D41" si="10">(B17/B$6)*100</f>
        <v>0.48531698235224646</v>
      </c>
      <c r="C41" s="90">
        <f t="shared" si="10"/>
        <v>0.30991706263597413</v>
      </c>
      <c r="D41" s="90">
        <f t="shared" si="10"/>
        <v>0.69391054692281351</v>
      </c>
      <c r="F41" s="66"/>
    </row>
    <row r="42" spans="1:7" ht="15.75" customHeight="1" x14ac:dyDescent="0.5">
      <c r="A42" s="60" t="s">
        <v>78</v>
      </c>
      <c r="B42" s="90">
        <f t="shared" ref="B42:D42" si="11">(B18/B$6)*100</f>
        <v>5.8442784909903435E-2</v>
      </c>
      <c r="C42" s="90">
        <f t="shared" si="11"/>
        <v>6.0640832699147308E-2</v>
      </c>
      <c r="D42" s="90">
        <f t="shared" si="11"/>
        <v>5.5828766475935487E-2</v>
      </c>
      <c r="F42" s="66"/>
    </row>
    <row r="43" spans="1:7" ht="15.75" customHeight="1" x14ac:dyDescent="0.5">
      <c r="A43" s="62" t="s">
        <v>79</v>
      </c>
      <c r="B43" s="90">
        <f t="shared" ref="B43:C43" si="12">(B19/B$6)*100</f>
        <v>0.32322145703554717</v>
      </c>
      <c r="C43" s="90">
        <f t="shared" si="12"/>
        <v>0.46844375552995837</v>
      </c>
      <c r="D43" s="90">
        <v>0.1</v>
      </c>
      <c r="F43" s="66"/>
    </row>
    <row r="44" spans="1:7" ht="15.75" customHeight="1" x14ac:dyDescent="0.5">
      <c r="A44" s="62" t="s">
        <v>80</v>
      </c>
      <c r="B44" s="90">
        <f t="shared" ref="B44:D44" si="13">(B20/B$6)*100</f>
        <v>8.58674213454792E-2</v>
      </c>
      <c r="C44" s="90">
        <f t="shared" si="13"/>
        <v>4.5641851359606363E-2</v>
      </c>
      <c r="D44" s="90">
        <f t="shared" si="13"/>
        <v>0.13370549928650116</v>
      </c>
      <c r="E44" s="56"/>
      <c r="F44" s="57"/>
      <c r="G44" s="57"/>
    </row>
    <row r="45" spans="1:7" s="63" customFormat="1" ht="15.75" customHeight="1" x14ac:dyDescent="0.5">
      <c r="A45" s="62" t="s">
        <v>81</v>
      </c>
      <c r="B45" s="90">
        <f t="shared" ref="B45:D45" si="14">(B21/B$6)*100</f>
        <v>4.9336337068244429</v>
      </c>
      <c r="C45" s="90">
        <f t="shared" si="14"/>
        <v>5.1698736421321234</v>
      </c>
      <c r="D45" s="90">
        <f t="shared" si="14"/>
        <v>4.6526864277181517</v>
      </c>
      <c r="E45" s="56"/>
      <c r="F45" s="57"/>
      <c r="G45" s="57"/>
    </row>
    <row r="46" spans="1:7" ht="15.75" customHeight="1" x14ac:dyDescent="0.5">
      <c r="A46" s="62" t="s">
        <v>68</v>
      </c>
      <c r="B46" s="90">
        <f t="shared" ref="B46:D46" si="15">(B22/B$6)*100</f>
        <v>2.6947323908399943</v>
      </c>
      <c r="C46" s="90">
        <f t="shared" si="15"/>
        <v>2.3777342809128439</v>
      </c>
      <c r="D46" s="90">
        <f t="shared" si="15"/>
        <v>3.0717209654003419</v>
      </c>
      <c r="F46" s="67"/>
    </row>
    <row r="47" spans="1:7" ht="15.75" customHeight="1" x14ac:dyDescent="0.5">
      <c r="A47" s="62" t="s">
        <v>82</v>
      </c>
      <c r="B47" s="90">
        <f t="shared" ref="B47:D47" si="16">(B23/B$6)*100</f>
        <v>2.1889672456951059</v>
      </c>
      <c r="C47" s="90">
        <f t="shared" si="16"/>
        <v>1.2530582206387613</v>
      </c>
      <c r="D47" s="90">
        <f t="shared" si="16"/>
        <v>3.3019928386717918</v>
      </c>
      <c r="F47" s="66"/>
    </row>
    <row r="48" spans="1:7" ht="15.75" customHeight="1" x14ac:dyDescent="0.5">
      <c r="A48" s="62" t="s">
        <v>83</v>
      </c>
      <c r="B48" s="90">
        <f t="shared" ref="B48:D48" si="17">(B24/B$6)*100</f>
        <v>0.13204343177745703</v>
      </c>
      <c r="C48" s="90">
        <f t="shared" si="17"/>
        <v>0.12032407571016758</v>
      </c>
      <c r="D48" s="90">
        <f t="shared" si="17"/>
        <v>0.14598449670055205</v>
      </c>
      <c r="F48" s="66"/>
    </row>
    <row r="49" spans="1:6" ht="15.75" customHeight="1" x14ac:dyDescent="0.5">
      <c r="A49" s="62" t="s">
        <v>84</v>
      </c>
      <c r="B49" s="90">
        <f t="shared" ref="B49:D49" si="18">(B25/B$6)*100</f>
        <v>4.4455229502185345</v>
      </c>
      <c r="C49" s="90">
        <f t="shared" si="18"/>
        <v>5.3926109578551422</v>
      </c>
      <c r="D49" s="90">
        <f t="shared" si="18"/>
        <v>3.3192028025552709</v>
      </c>
      <c r="F49" s="66"/>
    </row>
    <row r="50" spans="1:6" ht="15.75" customHeight="1" x14ac:dyDescent="0.5">
      <c r="A50" s="62" t="s">
        <v>85</v>
      </c>
      <c r="B50" s="90">
        <f t="shared" ref="B50:D50" si="19">(B26/B$6)*100</f>
        <v>0.39442996787336543</v>
      </c>
      <c r="C50" s="104">
        <v>0</v>
      </c>
      <c r="D50" s="90">
        <f t="shared" si="19"/>
        <v>0.86350403076489257</v>
      </c>
      <c r="F50" s="66"/>
    </row>
    <row r="51" spans="1:6" ht="15.75" customHeight="1" x14ac:dyDescent="0.5">
      <c r="A51" s="60" t="s">
        <v>86</v>
      </c>
      <c r="B51" s="112">
        <v>0</v>
      </c>
      <c r="C51" s="112">
        <v>0</v>
      </c>
      <c r="D51" s="112">
        <v>0</v>
      </c>
      <c r="E51" s="35" t="s">
        <v>58</v>
      </c>
    </row>
    <row r="52" spans="1:6" ht="15.75" customHeight="1" x14ac:dyDescent="0.5">
      <c r="A52" s="108" t="s">
        <v>119</v>
      </c>
      <c r="B52" s="125">
        <v>0</v>
      </c>
      <c r="C52" s="125">
        <v>0</v>
      </c>
      <c r="D52" s="125">
        <v>0</v>
      </c>
    </row>
    <row r="53" spans="1:6" x14ac:dyDescent="0.5">
      <c r="C53" s="91"/>
    </row>
    <row r="54" spans="1:6" x14ac:dyDescent="0.5">
      <c r="C54" s="91"/>
    </row>
    <row r="55" spans="1:6" x14ac:dyDescent="0.5">
      <c r="C55" s="91"/>
    </row>
    <row r="56" spans="1:6" x14ac:dyDescent="0.5">
      <c r="C56" s="91"/>
    </row>
    <row r="57" spans="1:6" x14ac:dyDescent="0.5">
      <c r="C57" s="91"/>
    </row>
    <row r="58" spans="1:6" x14ac:dyDescent="0.5">
      <c r="C58" s="91"/>
    </row>
    <row r="59" spans="1:6" x14ac:dyDescent="0.5">
      <c r="C59" s="91"/>
    </row>
    <row r="60" spans="1:6" x14ac:dyDescent="0.5">
      <c r="C60" s="91"/>
    </row>
    <row r="61" spans="1:6" x14ac:dyDescent="0.5">
      <c r="C61" s="91"/>
    </row>
    <row r="62" spans="1:6" x14ac:dyDescent="0.5">
      <c r="C62" s="91"/>
    </row>
    <row r="63" spans="1:6" x14ac:dyDescent="0.5">
      <c r="C63" s="91"/>
    </row>
    <row r="64" spans="1:6" x14ac:dyDescent="0.5">
      <c r="C64" s="91"/>
    </row>
    <row r="65" spans="3:3" x14ac:dyDescent="0.5">
      <c r="C65" s="91"/>
    </row>
    <row r="66" spans="3:3" x14ac:dyDescent="0.5">
      <c r="C66" s="91"/>
    </row>
  </sheetData>
  <mergeCells count="2">
    <mergeCell ref="B5:D5"/>
    <mergeCell ref="B29:D29"/>
  </mergeCells>
  <phoneticPr fontId="2" type="noConversion"/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"/>
  <sheetViews>
    <sheetView tabSelected="1" zoomScaleNormal="100" zoomScaleSheetLayoutView="100" workbookViewId="0">
      <selection activeCell="J16" sqref="J16"/>
    </sheetView>
  </sheetViews>
  <sheetFormatPr defaultColWidth="9.140625" defaultRowHeight="24" x14ac:dyDescent="0.55000000000000004"/>
  <cols>
    <col min="1" max="1" width="26.7109375" style="1" customWidth="1"/>
    <col min="2" max="3" width="21.7109375" style="1" customWidth="1"/>
    <col min="4" max="4" width="18.7109375" style="1" customWidth="1"/>
    <col min="5" max="6" width="9.140625" style="1"/>
    <col min="7" max="7" width="12.42578125" style="1" bestFit="1" customWidth="1"/>
    <col min="8" max="8" width="10.140625" style="1" bestFit="1" customWidth="1"/>
    <col min="9" max="10" width="11.28515625" style="1" bestFit="1" customWidth="1"/>
    <col min="11" max="12" width="12.42578125" style="1" bestFit="1" customWidth="1"/>
    <col min="13" max="13" width="9.28515625" style="1" bestFit="1" customWidth="1"/>
    <col min="14" max="16384" width="9.140625" style="1"/>
  </cols>
  <sheetData>
    <row r="1" spans="1:14" s="69" customFormat="1" ht="21" customHeight="1" x14ac:dyDescent="0.5">
      <c r="A1" s="68" t="s">
        <v>120</v>
      </c>
      <c r="B1" s="24"/>
      <c r="C1" s="24"/>
      <c r="D1" s="24"/>
    </row>
    <row r="2" spans="1:14" s="4" customFormat="1" ht="24.95" customHeight="1" x14ac:dyDescent="0.5">
      <c r="A2" s="5" t="s">
        <v>132</v>
      </c>
    </row>
    <row r="3" spans="1:14" s="70" customFormat="1" ht="24.75" customHeight="1" x14ac:dyDescent="0.55000000000000004">
      <c r="A3" s="36" t="s">
        <v>21</v>
      </c>
      <c r="B3" s="37" t="s">
        <v>1</v>
      </c>
      <c r="C3" s="37" t="s">
        <v>2</v>
      </c>
      <c r="D3" s="37" t="s">
        <v>7</v>
      </c>
    </row>
    <row r="4" spans="1:14" s="70" customFormat="1" ht="20.100000000000001" customHeight="1" x14ac:dyDescent="0.55000000000000004">
      <c r="A4" s="71"/>
      <c r="B4" s="135" t="s">
        <v>127</v>
      </c>
      <c r="C4" s="135"/>
      <c r="D4" s="135"/>
    </row>
    <row r="5" spans="1:14" s="70" customFormat="1" ht="12.75" customHeight="1" x14ac:dyDescent="0.55000000000000004">
      <c r="A5" s="71"/>
      <c r="B5" s="71"/>
      <c r="C5" s="71"/>
      <c r="D5" s="71"/>
    </row>
    <row r="6" spans="1:14" s="73" customFormat="1" ht="21.95" customHeight="1" x14ac:dyDescent="0.55000000000000004">
      <c r="A6" s="72" t="s">
        <v>0</v>
      </c>
      <c r="B6" s="109">
        <v>565185.25</v>
      </c>
      <c r="C6" s="109">
        <v>307020.84999999998</v>
      </c>
      <c r="D6" s="109">
        <v>258164.4</v>
      </c>
      <c r="E6" s="21"/>
    </row>
    <row r="7" spans="1:14" ht="21.75" customHeight="1" x14ac:dyDescent="0.55000000000000004">
      <c r="A7" s="72"/>
      <c r="B7" s="9"/>
      <c r="C7" s="35"/>
      <c r="D7" s="35"/>
      <c r="E7" s="21"/>
    </row>
    <row r="8" spans="1:14" x14ac:dyDescent="0.55000000000000004">
      <c r="A8" s="74" t="s">
        <v>22</v>
      </c>
      <c r="B8" s="81">
        <v>5532.13</v>
      </c>
      <c r="C8" s="81">
        <v>4297.8900000000003</v>
      </c>
      <c r="D8" s="81">
        <v>1234.24</v>
      </c>
    </row>
    <row r="9" spans="1:14" x14ac:dyDescent="0.55000000000000004">
      <c r="A9" s="74" t="s">
        <v>23</v>
      </c>
      <c r="B9" s="81">
        <v>56199.23</v>
      </c>
      <c r="C9" s="81">
        <v>27908.44</v>
      </c>
      <c r="D9" s="81">
        <v>28290.79</v>
      </c>
    </row>
    <row r="10" spans="1:14" x14ac:dyDescent="0.55000000000000004">
      <c r="A10" s="74" t="s">
        <v>24</v>
      </c>
      <c r="B10" s="81">
        <v>90225.27</v>
      </c>
      <c r="C10" s="81">
        <v>52282.79</v>
      </c>
      <c r="D10" s="81">
        <v>37942.480000000003</v>
      </c>
      <c r="N10" s="129"/>
    </row>
    <row r="11" spans="1:14" x14ac:dyDescent="0.55000000000000004">
      <c r="A11" s="74" t="s">
        <v>25</v>
      </c>
      <c r="B11" s="81">
        <v>268418.09999999998</v>
      </c>
      <c r="C11" s="81">
        <v>165368.64000000001</v>
      </c>
      <c r="D11" s="81">
        <v>103049.46</v>
      </c>
      <c r="M11" s="129"/>
      <c r="N11" s="129"/>
    </row>
    <row r="12" spans="1:14" x14ac:dyDescent="0.55000000000000004">
      <c r="A12" s="74" t="s">
        <v>26</v>
      </c>
      <c r="B12" s="81">
        <v>143938.76999999999</v>
      </c>
      <c r="C12" s="81">
        <v>56498.720000000001</v>
      </c>
      <c r="D12" s="81">
        <v>87440.04</v>
      </c>
      <c r="N12" s="129"/>
    </row>
    <row r="13" spans="1:14" x14ac:dyDescent="0.55000000000000004">
      <c r="A13" s="20" t="s">
        <v>27</v>
      </c>
      <c r="B13" s="81">
        <v>871.74</v>
      </c>
      <c r="C13" s="81">
        <v>664.36</v>
      </c>
      <c r="D13" s="81">
        <v>207.39</v>
      </c>
    </row>
    <row r="14" spans="1:14" ht="15" customHeight="1" x14ac:dyDescent="0.55000000000000004">
      <c r="A14" s="20"/>
      <c r="B14" s="10"/>
      <c r="C14" s="10"/>
      <c r="D14" s="10"/>
    </row>
    <row r="15" spans="1:14" x14ac:dyDescent="0.55000000000000004">
      <c r="A15" s="35"/>
      <c r="B15" s="136" t="s">
        <v>126</v>
      </c>
      <c r="C15" s="136"/>
      <c r="D15" s="136"/>
    </row>
    <row r="16" spans="1:14" x14ac:dyDescent="0.55000000000000004">
      <c r="A16" s="72" t="s">
        <v>0</v>
      </c>
      <c r="B16" s="43">
        <f>(B6/B6)*100</f>
        <v>100</v>
      </c>
      <c r="C16" s="43">
        <f t="shared" ref="C16:D16" si="0">(C6/C6)*100</f>
        <v>100</v>
      </c>
      <c r="D16" s="43">
        <f t="shared" si="0"/>
        <v>100</v>
      </c>
    </row>
    <row r="17" spans="1:7" ht="17.25" customHeight="1" x14ac:dyDescent="0.55000000000000004">
      <c r="A17" s="72"/>
      <c r="B17" s="35"/>
      <c r="C17" s="35"/>
      <c r="D17" s="35"/>
      <c r="F17" s="85"/>
    </row>
    <row r="18" spans="1:7" x14ac:dyDescent="0.55000000000000004">
      <c r="A18" s="74" t="s">
        <v>22</v>
      </c>
      <c r="B18" s="102">
        <f>(B8/B$6)*100</f>
        <v>0.97881712235059226</v>
      </c>
      <c r="C18" s="102">
        <f t="shared" ref="C18:D18" si="1">(C8/C$6)*100</f>
        <v>1.3998690968382117</v>
      </c>
      <c r="D18" s="102">
        <f t="shared" si="1"/>
        <v>0.4780829579911095</v>
      </c>
      <c r="E18" s="75"/>
      <c r="F18" s="85"/>
    </row>
    <row r="19" spans="1:7" x14ac:dyDescent="0.55000000000000004">
      <c r="A19" s="74" t="s">
        <v>23</v>
      </c>
      <c r="B19" s="102">
        <f t="shared" ref="B19:C19" si="2">(B9/B$6)*100</f>
        <v>9.9435061336084054</v>
      </c>
      <c r="C19" s="102">
        <f t="shared" si="2"/>
        <v>9.0900797128273219</v>
      </c>
      <c r="D19" s="102">
        <v>10.9</v>
      </c>
      <c r="F19" s="85"/>
    </row>
    <row r="20" spans="1:7" x14ac:dyDescent="0.55000000000000004">
      <c r="A20" s="74" t="s">
        <v>24</v>
      </c>
      <c r="B20" s="102">
        <f t="shared" ref="B20:D20" si="3">(B10/B$6)*100</f>
        <v>15.963840174526847</v>
      </c>
      <c r="C20" s="102">
        <f t="shared" si="3"/>
        <v>17.029068221262499</v>
      </c>
      <c r="D20" s="102">
        <f t="shared" si="3"/>
        <v>14.697022517434629</v>
      </c>
      <c r="F20" s="85"/>
      <c r="G20" s="75"/>
    </row>
    <row r="21" spans="1:7" x14ac:dyDescent="0.55000000000000004">
      <c r="A21" s="74" t="s">
        <v>25</v>
      </c>
      <c r="B21" s="102">
        <f t="shared" ref="B21:D21" si="4">(B11/B$6)*100</f>
        <v>47.492056807922708</v>
      </c>
      <c r="C21" s="102">
        <f t="shared" si="4"/>
        <v>53.86234843659642</v>
      </c>
      <c r="D21" s="102">
        <f t="shared" si="4"/>
        <v>39.916216178528103</v>
      </c>
      <c r="F21" s="85"/>
    </row>
    <row r="22" spans="1:7" x14ac:dyDescent="0.55000000000000004">
      <c r="A22" s="74" t="s">
        <v>26</v>
      </c>
      <c r="B22" s="102">
        <f t="shared" ref="B22:D22" si="5">(B12/B$6)*100</f>
        <v>25.467538298283614</v>
      </c>
      <c r="C22" s="102">
        <f t="shared" si="5"/>
        <v>18.402242062713331</v>
      </c>
      <c r="D22" s="102">
        <f t="shared" si="5"/>
        <v>33.869906152823546</v>
      </c>
      <c r="F22" s="85"/>
    </row>
    <row r="23" spans="1:7" x14ac:dyDescent="0.55000000000000004">
      <c r="A23" s="20" t="s">
        <v>27</v>
      </c>
      <c r="B23" s="102">
        <v>0.1</v>
      </c>
      <c r="C23" s="102">
        <f t="shared" ref="C23:D23" si="6">(C13/C$6)*100</f>
        <v>0.21638921265445002</v>
      </c>
      <c r="D23" s="102">
        <f t="shared" si="6"/>
        <v>8.0332532293375836E-2</v>
      </c>
    </row>
    <row r="24" spans="1:7" x14ac:dyDescent="0.55000000000000004">
      <c r="A24" s="76"/>
      <c r="B24" s="77"/>
      <c r="C24" s="77"/>
      <c r="D24" s="77"/>
    </row>
    <row r="25" spans="1:7" x14ac:dyDescent="0.55000000000000004">
      <c r="B25" s="75"/>
      <c r="C25" s="75"/>
      <c r="D25" s="75"/>
    </row>
    <row r="26" spans="1:7" x14ac:dyDescent="0.55000000000000004">
      <c r="B26" s="75"/>
      <c r="C26" s="75"/>
      <c r="D26" s="75"/>
    </row>
  </sheetData>
  <mergeCells count="2">
    <mergeCell ref="B15:D15"/>
    <mergeCell ref="B4:D4"/>
  </mergeCells>
  <phoneticPr fontId="2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>
    <oddHeader>&amp;C&amp;"TH SarabunPSK,ธรรมดา"25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1"/>
  <sheetViews>
    <sheetView zoomScaleNormal="100" zoomScaleSheetLayoutView="100" workbookViewId="0">
      <selection activeCell="I12" sqref="I12:J12"/>
    </sheetView>
  </sheetViews>
  <sheetFormatPr defaultColWidth="9.140625" defaultRowHeight="21.75" x14ac:dyDescent="0.5"/>
  <cols>
    <col min="1" max="1" width="19.7109375" style="35" customWidth="1"/>
    <col min="2" max="3" width="22.5703125" style="35" customWidth="1"/>
    <col min="4" max="4" width="21.42578125" style="35" customWidth="1"/>
    <col min="5" max="7" width="9.140625" style="35"/>
    <col min="8" max="8" width="11" style="35" bestFit="1" customWidth="1"/>
    <col min="9" max="9" width="10" style="35" bestFit="1" customWidth="1"/>
    <col min="10" max="10" width="9.28515625" style="35" bestFit="1" customWidth="1"/>
    <col min="11" max="14" width="10" style="35" bestFit="1" customWidth="1"/>
    <col min="15" max="15" width="11" style="35" bestFit="1" customWidth="1"/>
    <col min="16" max="16" width="10" style="35" bestFit="1" customWidth="1"/>
    <col min="17" max="16384" width="9.140625" style="35"/>
  </cols>
  <sheetData>
    <row r="1" spans="1:5" s="24" customFormat="1" ht="21" customHeight="1" x14ac:dyDescent="0.5">
      <c r="A1" s="78" t="s">
        <v>121</v>
      </c>
    </row>
    <row r="2" spans="1:5" s="4" customFormat="1" ht="24.95" customHeight="1" x14ac:dyDescent="0.5">
      <c r="A2" s="5" t="s">
        <v>132</v>
      </c>
    </row>
    <row r="3" spans="1:5" s="24" customFormat="1" ht="24.75" customHeight="1" x14ac:dyDescent="0.5">
      <c r="A3" s="36" t="s">
        <v>28</v>
      </c>
      <c r="B3" s="37" t="s">
        <v>1</v>
      </c>
      <c r="C3" s="37" t="s">
        <v>2</v>
      </c>
      <c r="D3" s="37" t="s">
        <v>7</v>
      </c>
    </row>
    <row r="4" spans="1:5" s="80" customFormat="1" ht="21.95" customHeight="1" x14ac:dyDescent="0.5">
      <c r="A4" s="79"/>
      <c r="B4" s="134" t="s">
        <v>123</v>
      </c>
      <c r="C4" s="134"/>
      <c r="D4" s="134"/>
    </row>
    <row r="5" spans="1:5" s="34" customFormat="1" ht="21.95" customHeight="1" x14ac:dyDescent="0.5">
      <c r="A5" s="72" t="s">
        <v>0</v>
      </c>
      <c r="B5" s="109">
        <v>565185.25</v>
      </c>
      <c r="C5" s="109">
        <v>307020.84999999998</v>
      </c>
      <c r="D5" s="109">
        <v>258164.4</v>
      </c>
    </row>
    <row r="6" spans="1:5" ht="21.75" customHeight="1" x14ac:dyDescent="0.5">
      <c r="A6" s="72"/>
      <c r="B6" s="9"/>
    </row>
    <row r="7" spans="1:5" ht="30" customHeight="1" x14ac:dyDescent="0.5">
      <c r="A7" s="94" t="s">
        <v>29</v>
      </c>
      <c r="B7" s="81">
        <v>5074.03</v>
      </c>
      <c r="C7" s="81">
        <v>2442.3000000000002</v>
      </c>
      <c r="D7" s="81">
        <v>2631.73</v>
      </c>
    </row>
    <row r="8" spans="1:5" ht="30" customHeight="1" x14ac:dyDescent="0.5">
      <c r="A8" s="93" t="s">
        <v>30</v>
      </c>
      <c r="B8" s="81">
        <v>2607.2199999999998</v>
      </c>
      <c r="C8" s="81">
        <v>1741.87</v>
      </c>
      <c r="D8" s="81">
        <v>865.35</v>
      </c>
    </row>
    <row r="9" spans="1:5" ht="30" customHeight="1" x14ac:dyDescent="0.5">
      <c r="A9" s="93" t="s">
        <v>31</v>
      </c>
      <c r="B9" s="81">
        <v>64217.37</v>
      </c>
      <c r="C9" s="81">
        <v>25761.01</v>
      </c>
      <c r="D9" s="81">
        <v>38456.35</v>
      </c>
    </row>
    <row r="10" spans="1:5" ht="30" customHeight="1" x14ac:dyDescent="0.5">
      <c r="A10" s="94" t="s">
        <v>32</v>
      </c>
      <c r="B10" s="81">
        <v>148692.69</v>
      </c>
      <c r="C10" s="81">
        <v>81244.05</v>
      </c>
      <c r="D10" s="81">
        <v>67448.639999999999</v>
      </c>
    </row>
    <row r="11" spans="1:5" ht="30" customHeight="1" x14ac:dyDescent="0.5">
      <c r="A11" s="94" t="s">
        <v>33</v>
      </c>
      <c r="B11" s="81">
        <v>75856.02</v>
      </c>
      <c r="C11" s="81">
        <v>50023.97</v>
      </c>
      <c r="D11" s="81">
        <v>25832.06</v>
      </c>
    </row>
    <row r="12" spans="1:5" ht="30" customHeight="1" x14ac:dyDescent="0.5">
      <c r="A12" s="94" t="s">
        <v>34</v>
      </c>
      <c r="B12" s="81">
        <v>75858.06</v>
      </c>
      <c r="C12" s="81">
        <v>34953.839999999997</v>
      </c>
      <c r="D12" s="81">
        <v>40904.22</v>
      </c>
    </row>
    <row r="13" spans="1:5" ht="30" customHeight="1" x14ac:dyDescent="0.5">
      <c r="A13" s="94" t="s">
        <v>35</v>
      </c>
      <c r="B13" s="81">
        <v>138462.96</v>
      </c>
      <c r="C13" s="81">
        <v>74002.31</v>
      </c>
      <c r="D13" s="81">
        <v>64460.65</v>
      </c>
    </row>
    <row r="14" spans="1:5" ht="30" customHeight="1" x14ac:dyDescent="0.5">
      <c r="A14" s="11" t="s">
        <v>36</v>
      </c>
      <c r="B14" s="81">
        <v>54416.9</v>
      </c>
      <c r="C14" s="81">
        <v>36851.49</v>
      </c>
      <c r="D14" s="81">
        <v>17565.400000000001</v>
      </c>
    </row>
    <row r="15" spans="1:5" ht="20.25" customHeight="1" x14ac:dyDescent="0.5">
      <c r="A15" s="81"/>
      <c r="B15" s="136" t="s">
        <v>124</v>
      </c>
      <c r="C15" s="136"/>
      <c r="D15" s="136"/>
      <c r="E15" s="81"/>
    </row>
    <row r="16" spans="1:5" ht="21" customHeight="1" x14ac:dyDescent="0.5">
      <c r="A16" s="72" t="s">
        <v>0</v>
      </c>
      <c r="B16" s="43">
        <f>(B5/B5)*100</f>
        <v>100</v>
      </c>
      <c r="C16" s="43">
        <f t="shared" ref="C16:D16" si="0">(C5/C5)*100</f>
        <v>100</v>
      </c>
      <c r="D16" s="43">
        <f t="shared" si="0"/>
        <v>100</v>
      </c>
    </row>
    <row r="17" spans="1:15" ht="3.75" customHeight="1" x14ac:dyDescent="0.5">
      <c r="A17" s="72"/>
    </row>
    <row r="18" spans="1:15" ht="30" customHeight="1" x14ac:dyDescent="0.5">
      <c r="A18" s="94" t="s">
        <v>29</v>
      </c>
      <c r="B18" s="15">
        <f>(B7/B$5)*100</f>
        <v>0.89776405169809359</v>
      </c>
      <c r="C18" s="15">
        <f t="shared" ref="C18:D18" si="1">(C7/C$5)*100</f>
        <v>0.79548343377982333</v>
      </c>
      <c r="D18" s="15">
        <f t="shared" si="1"/>
        <v>1.0194008159142005</v>
      </c>
      <c r="E18" s="48"/>
      <c r="F18" s="48"/>
    </row>
    <row r="19" spans="1:15" ht="30" customHeight="1" x14ac:dyDescent="0.5">
      <c r="A19" s="93" t="s">
        <v>30</v>
      </c>
      <c r="B19" s="15">
        <f t="shared" ref="B19:D19" si="2">(B8/B$5)*100</f>
        <v>0.46130361682297966</v>
      </c>
      <c r="C19" s="15">
        <f t="shared" si="2"/>
        <v>0.5673458333530117</v>
      </c>
      <c r="D19" s="15">
        <f t="shared" si="2"/>
        <v>0.33519338839902019</v>
      </c>
      <c r="F19" s="48"/>
      <c r="G19" s="42"/>
      <c r="H19" s="42"/>
      <c r="I19" s="42"/>
      <c r="J19" s="42"/>
      <c r="K19" s="42"/>
      <c r="L19" s="42"/>
      <c r="M19" s="42"/>
      <c r="N19" s="42"/>
      <c r="O19" s="42"/>
    </row>
    <row r="20" spans="1:15" ht="30" customHeight="1" x14ac:dyDescent="0.5">
      <c r="A20" s="93" t="s">
        <v>31</v>
      </c>
      <c r="B20" s="15">
        <f t="shared" ref="B20:D20" si="3">(B9/B$5)*100</f>
        <v>11.362180807089358</v>
      </c>
      <c r="C20" s="15">
        <f t="shared" si="3"/>
        <v>8.3906386162373021</v>
      </c>
      <c r="D20" s="15">
        <f t="shared" si="3"/>
        <v>14.896070101067382</v>
      </c>
      <c r="H20" s="42"/>
      <c r="I20" s="42"/>
      <c r="J20" s="42"/>
      <c r="K20" s="42"/>
      <c r="L20" s="42"/>
      <c r="M20" s="42"/>
      <c r="N20" s="42"/>
      <c r="O20" s="42"/>
    </row>
    <row r="21" spans="1:15" ht="30" customHeight="1" x14ac:dyDescent="0.5">
      <c r="A21" s="94" t="s">
        <v>32</v>
      </c>
      <c r="B21" s="15">
        <f t="shared" ref="B21:D21" si="4">(B10/B$5)*100</f>
        <v>26.308664283082408</v>
      </c>
      <c r="C21" s="15">
        <v>26.4</v>
      </c>
      <c r="D21" s="15">
        <f t="shared" si="4"/>
        <v>26.126235840417966</v>
      </c>
      <c r="H21" s="42"/>
      <c r="I21" s="42"/>
      <c r="J21" s="42"/>
      <c r="K21" s="42"/>
      <c r="L21" s="42"/>
      <c r="M21" s="42"/>
      <c r="N21" s="42"/>
      <c r="O21" s="42"/>
    </row>
    <row r="22" spans="1:15" ht="30" customHeight="1" x14ac:dyDescent="0.5">
      <c r="A22" s="94" t="s">
        <v>33</v>
      </c>
      <c r="B22" s="15">
        <f t="shared" ref="B22:D22" si="5">(B11/B$5)*100</f>
        <v>13.421443677095255</v>
      </c>
      <c r="C22" s="15">
        <f t="shared" si="5"/>
        <v>16.293346201080482</v>
      </c>
      <c r="D22" s="15">
        <f t="shared" si="5"/>
        <v>10.006050408189511</v>
      </c>
      <c r="H22" s="42"/>
      <c r="I22" s="42"/>
      <c r="J22" s="42"/>
      <c r="K22" s="42"/>
      <c r="L22" s="42"/>
      <c r="M22" s="42"/>
      <c r="N22" s="42"/>
      <c r="O22" s="42"/>
    </row>
    <row r="23" spans="1:15" ht="30" customHeight="1" x14ac:dyDescent="0.5">
      <c r="A23" s="94" t="s">
        <v>34</v>
      </c>
      <c r="B23" s="15">
        <f t="shared" ref="B23:C23" si="6">(B12/B$5)*100</f>
        <v>13.421804620697372</v>
      </c>
      <c r="C23" s="15">
        <f t="shared" si="6"/>
        <v>11.384842430082518</v>
      </c>
      <c r="D23" s="15">
        <v>15.9</v>
      </c>
      <c r="H23" s="42"/>
      <c r="I23" s="42"/>
      <c r="J23" s="42"/>
      <c r="K23" s="42"/>
      <c r="L23" s="42"/>
      <c r="M23" s="42"/>
      <c r="N23" s="42"/>
      <c r="O23" s="42"/>
    </row>
    <row r="24" spans="1:15" ht="30" customHeight="1" x14ac:dyDescent="0.5">
      <c r="A24" s="94" t="s">
        <v>35</v>
      </c>
      <c r="B24" s="15">
        <f t="shared" ref="B24:D24" si="7">(B13/B$5)*100</f>
        <v>24.498686050281744</v>
      </c>
      <c r="C24" s="15">
        <f t="shared" si="7"/>
        <v>24.103349984211171</v>
      </c>
      <c r="D24" s="15">
        <f t="shared" si="7"/>
        <v>24.96883768637349</v>
      </c>
      <c r="G24" s="42"/>
      <c r="H24" s="42"/>
      <c r="I24" s="42"/>
      <c r="J24" s="42"/>
      <c r="K24" s="42"/>
      <c r="L24" s="42"/>
      <c r="M24" s="42"/>
      <c r="N24" s="42"/>
      <c r="O24" s="42"/>
    </row>
    <row r="25" spans="1:15" ht="30" customHeight="1" x14ac:dyDescent="0.5">
      <c r="A25" s="11" t="s">
        <v>36</v>
      </c>
      <c r="B25" s="15">
        <f t="shared" ref="B25:D25" si="8">(B14/B$5)*100</f>
        <v>9.6281528932327944</v>
      </c>
      <c r="C25" s="15">
        <f t="shared" si="8"/>
        <v>12.002927488475132</v>
      </c>
      <c r="D25" s="15">
        <f t="shared" si="8"/>
        <v>6.8039590276583457</v>
      </c>
      <c r="G25" s="42"/>
      <c r="H25" s="92"/>
      <c r="I25" s="92"/>
      <c r="J25" s="92"/>
      <c r="K25" s="42"/>
      <c r="L25" s="42"/>
      <c r="M25" s="42"/>
      <c r="N25" s="42"/>
      <c r="O25" s="42"/>
    </row>
    <row r="26" spans="1:15" ht="17.25" customHeight="1" x14ac:dyDescent="0.5">
      <c r="A26" s="82"/>
      <c r="B26" s="77"/>
      <c r="C26" s="77"/>
      <c r="D26" s="77"/>
      <c r="G26" s="42"/>
      <c r="H26" s="42"/>
      <c r="I26" s="42"/>
      <c r="J26" s="42" t="s">
        <v>65</v>
      </c>
      <c r="K26" s="42"/>
      <c r="L26" s="42"/>
      <c r="M26" s="42"/>
      <c r="N26" s="42"/>
      <c r="O26" s="42"/>
    </row>
    <row r="27" spans="1:15" ht="9" customHeight="1" x14ac:dyDescent="0.5">
      <c r="A27" s="83"/>
      <c r="B27" s="16"/>
      <c r="C27" s="16"/>
      <c r="D27" s="16"/>
      <c r="G27" s="42"/>
      <c r="H27" s="45"/>
      <c r="I27" s="42"/>
      <c r="J27" s="42"/>
      <c r="K27" s="42"/>
      <c r="L27" s="42"/>
      <c r="M27" s="42"/>
      <c r="N27" s="42"/>
      <c r="O27" s="42"/>
    </row>
    <row r="28" spans="1:15" x14ac:dyDescent="0.5">
      <c r="A28" s="84" t="s">
        <v>114</v>
      </c>
      <c r="D28" s="48"/>
      <c r="G28" s="42"/>
      <c r="H28" s="45"/>
      <c r="I28" s="48"/>
      <c r="J28" s="42"/>
      <c r="K28" s="42"/>
      <c r="L28" s="42"/>
      <c r="M28" s="42"/>
      <c r="N28" s="42"/>
      <c r="O28" s="42"/>
    </row>
    <row r="29" spans="1:15" x14ac:dyDescent="0.5">
      <c r="B29" s="48"/>
      <c r="G29" s="42"/>
      <c r="H29" s="45"/>
      <c r="J29" s="42"/>
      <c r="K29" s="42"/>
      <c r="L29" s="42"/>
      <c r="M29" s="42"/>
      <c r="N29" s="42"/>
      <c r="O29" s="42"/>
    </row>
    <row r="30" spans="1:15" x14ac:dyDescent="0.5">
      <c r="J30" s="42"/>
    </row>
    <row r="31" spans="1:15" x14ac:dyDescent="0.5">
      <c r="J31" s="42"/>
    </row>
  </sheetData>
  <mergeCells count="2">
    <mergeCell ref="B4:D4"/>
    <mergeCell ref="B15:D15"/>
  </mergeCells>
  <phoneticPr fontId="2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" sqref="E2"/>
    </sheetView>
  </sheetViews>
  <sheetFormatPr defaultRowHeight="21.75" x14ac:dyDescent="0.5"/>
  <sheetData>
    <row r="1" spans="1:3" x14ac:dyDescent="0.5">
      <c r="A1" t="s">
        <v>90</v>
      </c>
      <c r="C1" s="101" t="s">
        <v>113</v>
      </c>
    </row>
    <row r="2" spans="1:3" x14ac:dyDescent="0.5">
      <c r="A2" t="s">
        <v>1</v>
      </c>
    </row>
    <row r="3" spans="1:3" x14ac:dyDescent="0.5">
      <c r="A3" s="100" t="s">
        <v>91</v>
      </c>
    </row>
    <row r="4" spans="1:3" x14ac:dyDescent="0.5">
      <c r="A4" t="s">
        <v>92</v>
      </c>
    </row>
    <row r="5" spans="1:3" x14ac:dyDescent="0.5">
      <c r="A5" s="100" t="s">
        <v>93</v>
      </c>
    </row>
    <row r="6" spans="1:3" x14ac:dyDescent="0.5">
      <c r="A6" s="101" t="s">
        <v>94</v>
      </c>
    </row>
    <row r="7" spans="1:3" x14ac:dyDescent="0.5">
      <c r="A7" s="101" t="s">
        <v>89</v>
      </c>
    </row>
    <row r="8" spans="1:3" x14ac:dyDescent="0.5">
      <c r="A8" t="s">
        <v>95</v>
      </c>
    </row>
    <row r="9" spans="1:3" x14ac:dyDescent="0.5">
      <c r="A9" t="s">
        <v>96</v>
      </c>
    </row>
    <row r="10" spans="1:3" x14ac:dyDescent="0.5">
      <c r="A10" t="s">
        <v>97</v>
      </c>
    </row>
    <row r="11" spans="1:3" x14ac:dyDescent="0.5">
      <c r="A11" s="100" t="s">
        <v>98</v>
      </c>
    </row>
    <row r="12" spans="1:3" x14ac:dyDescent="0.5">
      <c r="A12" s="101" t="s">
        <v>99</v>
      </c>
    </row>
    <row r="13" spans="1:3" x14ac:dyDescent="0.5">
      <c r="A13" s="101" t="s">
        <v>100</v>
      </c>
    </row>
    <row r="14" spans="1:3" x14ac:dyDescent="0.5">
      <c r="A14" s="101" t="s">
        <v>101</v>
      </c>
    </row>
    <row r="15" spans="1:3" x14ac:dyDescent="0.5">
      <c r="A15" s="101" t="s">
        <v>102</v>
      </c>
    </row>
    <row r="16" spans="1:3" x14ac:dyDescent="0.5">
      <c r="A16" s="101" t="s">
        <v>103</v>
      </c>
    </row>
    <row r="17" spans="1:1" x14ac:dyDescent="0.5">
      <c r="A17" s="101" t="s">
        <v>104</v>
      </c>
    </row>
    <row r="18" spans="1:1" x14ac:dyDescent="0.5">
      <c r="A18" s="101" t="s">
        <v>105</v>
      </c>
    </row>
    <row r="19" spans="1:1" x14ac:dyDescent="0.5">
      <c r="A19" s="101" t="s">
        <v>106</v>
      </c>
    </row>
    <row r="20" spans="1:1" x14ac:dyDescent="0.5">
      <c r="A20" s="101" t="s">
        <v>107</v>
      </c>
    </row>
    <row r="21" spans="1:1" x14ac:dyDescent="0.5">
      <c r="A21" s="101" t="s">
        <v>108</v>
      </c>
    </row>
    <row r="22" spans="1:1" x14ac:dyDescent="0.5">
      <c r="A22" s="101" t="s">
        <v>109</v>
      </c>
    </row>
    <row r="23" spans="1:1" x14ac:dyDescent="0.5">
      <c r="A23" s="101" t="s">
        <v>110</v>
      </c>
    </row>
    <row r="24" spans="1:1" x14ac:dyDescent="0.5">
      <c r="A24" s="101" t="s">
        <v>111</v>
      </c>
    </row>
    <row r="25" spans="1:1" x14ac:dyDescent="0.5">
      <c r="A25" s="101" t="s">
        <v>112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Sheet1</vt:lpstr>
      <vt:lpstr>ตาราง1!Print_Area</vt:lpstr>
      <vt:lpstr>ตาราง2!Print_Area</vt:lpstr>
      <vt:lpstr>ตาราง3!Print_Area</vt:lpstr>
      <vt:lpstr>ตาราง4!Print_Area</vt:lpstr>
      <vt:lpstr>ตาราง5!Print_Area</vt:lpstr>
      <vt:lpstr>ตาราง7!Print_Area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2020-11-24T09:41:10Z</cp:lastPrinted>
  <dcterms:created xsi:type="dcterms:W3CDTF">2001-06-27T09:38:18Z</dcterms:created>
  <dcterms:modified xsi:type="dcterms:W3CDTF">2020-11-30T09:26:46Z</dcterms:modified>
</cp:coreProperties>
</file>