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3\1.สรง2562-2564\4.รายงาน สรง.2564\ข้อมูล สรง.ไตรมาส 1-2564\ตารางไตรมาส 1-2564\"/>
    </mc:Choice>
  </mc:AlternateContent>
  <xr:revisionPtr revIDLastSave="0" documentId="13_ncr:1_{F8339AD7-EC22-4FE6-B177-D5BBB77380B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6" sheetId="1" r:id="rId1"/>
  </sheets>
  <definedNames>
    <definedName name="_xlnm.Print_Area" localSheetId="0">ตารางที่6!$A$1:$D$28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19" i="1" l="1"/>
  <c r="D22" i="1"/>
  <c r="B21" i="1"/>
  <c r="B19" i="1"/>
  <c r="B24" i="1" l="1"/>
  <c r="C23" i="1"/>
  <c r="D19" i="1" l="1"/>
  <c r="F24" i="1" l="1"/>
  <c r="G23" i="1"/>
  <c r="D21" i="1"/>
  <c r="H21" i="1" s="1"/>
  <c r="H19" i="1"/>
  <c r="C17" i="1"/>
  <c r="B22" i="1"/>
  <c r="F22" i="1" s="1"/>
  <c r="B20" i="1"/>
  <c r="F20" i="1" s="1"/>
  <c r="D23" i="1"/>
  <c r="H23" i="1" s="1"/>
  <c r="C26" i="1"/>
  <c r="G26" i="1" s="1"/>
  <c r="B17" i="1"/>
  <c r="B25" i="1" l="1"/>
  <c r="F25" i="1" s="1"/>
  <c r="F21" i="1"/>
  <c r="G25" i="1"/>
  <c r="F26" i="1"/>
  <c r="D24" i="1"/>
  <c r="H24" i="1" s="1"/>
  <c r="F19" i="1"/>
  <c r="B23" i="1"/>
  <c r="F23" i="1" s="1"/>
  <c r="C20" i="1"/>
  <c r="G20" i="1" s="1"/>
  <c r="C22" i="1"/>
  <c r="G22" i="1" s="1"/>
  <c r="D26" i="1"/>
  <c r="H26" i="1" s="1"/>
  <c r="D17" i="1"/>
  <c r="D20" i="1"/>
  <c r="H20" i="1" s="1"/>
  <c r="H22" i="1"/>
  <c r="D25" i="1"/>
  <c r="H25" i="1" s="1"/>
  <c r="G19" i="1"/>
  <c r="G21" i="1"/>
  <c r="C24" i="1"/>
  <c r="G24" i="1" s="1"/>
  <c r="H17" i="1" l="1"/>
  <c r="F17" i="1"/>
  <c r="G17" i="1"/>
</calcChain>
</file>

<file path=xl/sharedStrings.xml><?xml version="1.0" encoding="utf-8"?>
<sst xmlns="http://schemas.openxmlformats.org/spreadsheetml/2006/main" count="29" uniqueCount="20">
  <si>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</si>
  <si>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</si>
  <si>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</si>
  <si>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</si>
  <si>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</si>
  <si>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</si>
  <si>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</si>
  <si>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</si>
  <si>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</si>
  <si>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</si>
  <si>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</si>
  <si>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</si>
  <si>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</si>
  <si>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</si>
  <si>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</si>
  <si>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</si>
  <si>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เดือนพฤศจิกายน พ.ศ. 2554</t>
  </si>
  <si>
    <r>
      <rPr>
        <vertAlign val="superscript"/>
        <sz val="18"/>
        <color indexed="8"/>
        <rFont val="TH SarabunPSK"/>
        <family val="2"/>
      </rPr>
      <t>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</si>
  <si>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              ไตรมาสที่ 1 พ.ศ. 2564</t>
  </si>
  <si>
    <t>ที่มา : โครงการสำรวจภาวะการทำงานของประชากรจังหวัดเลย ไตรมาสที่ 1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</si>
</sst>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Fill="1" applyBorder="1" applyAlignment="1">
      <alignment horizontal="right" vertical="center" wrapText="1"/>
    </xf>
    <xf numFmtId="3" fontId="2" fillId="0" borderId="0" xfId="1" applyNumberFormat="1" applyFont="1" applyFill="1" applyAlignment="1">
      <alignment horizontal="right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188" fontId="2" fillId="0" borderId="0" xfId="1" applyNumberFormat="1" applyFont="1" applyFill="1" applyAlignment="1">
      <alignment horizontal="right" vertical="center"/>
    </xf>
    <xf numFmtId="189" fontId="2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189" fontId="3" fillId="0" borderId="2" xfId="1" applyNumberFormat="1" applyFont="1" applyBorder="1"/>
    <xf numFmtId="0" fontId="5" fillId="0" borderId="0" xfId="1" applyFont="1"/>
    <xf numFmtId="187" fontId="2" fillId="0" borderId="0" xfId="2" applyNumberFormat="1" applyFont="1" applyAlignment="1">
      <alignment horizontal="right" wrapText="1"/>
    </xf>
    <xf numFmtId="187" fontId="3" fillId="0" borderId="0" xfId="2" applyNumberFormat="1" applyFont="1" applyAlignment="1">
      <alignment horizontal="right" wrapText="1"/>
    </xf>
    <xf numFmtId="187" fontId="2" fillId="0" borderId="0" xfId="2" applyNumberFormat="1" applyFont="1"/>
    <xf numFmtId="188" fontId="5" fillId="0" borderId="0" xfId="1" applyNumberFormat="1" applyFont="1" applyFill="1" applyAlignment="1">
      <alignment horizontal="right" vertical="center" wrapText="1"/>
    </xf>
    <xf numFmtId="188" fontId="5" fillId="0" borderId="3" xfId="1" applyNumberFormat="1" applyFont="1" applyFill="1" applyBorder="1" applyAlignment="1">
      <alignment horizontal="right" vertical="center" wrapText="1"/>
    </xf>
    <xf numFmtId="188" fontId="2" fillId="0" borderId="0" xfId="1" applyNumberFormat="1" applyFont="1" applyFill="1" applyAlignment="1">
      <alignment horizontal="right" vertical="center" wrapText="1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188" fontId="3" fillId="0" borderId="0" xfId="1" applyNumberFormat="1" applyFont="1" applyFill="1" applyAlignment="1">
      <alignment horizontal="right" vertical="center" wrapText="1"/>
    </xf>
    <xf numFmtId="0" fontId="4" fillId="0" borderId="2" xfId="1" applyFont="1" applyBorder="1" applyAlignment="1">
      <alignment horizontal="center"/>
    </xf>
    <xf numFmtId="0" fontId="2" fillId="0" borderId="0" xfId="1" applyFont="1" applyFill="1" applyAlignment="1">
      <alignment horizontal="center"/>
    </xf>
  </cellXfs>
  <cellStyles count="3">
    <cellStyle name="Normal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62"/>
  <sheetViews>
    <sheetView showGridLines="0" tabSelected="1" view="pageBreakPreview" topLeftCell="A7" zoomScale="80" zoomScaleNormal="75" zoomScaleSheetLayoutView="80" workbookViewId="0">
      <selection activeCell="G19" sqref="G19"/>
    </sheetView>
  </sheetViews>
  <sheetFormatPr defaultRowHeight="30.75" customHeight="1" x14ac:dyDescent="0.35"/>
  <cols>
    <col min="1" max="1" width="44.7109375" style="23" customWidth="1"/>
    <col min="2" max="2" width="17.5703125" style="23" customWidth="1"/>
    <col min="3" max="4" width="17.7109375" style="23" customWidth="1"/>
    <col min="5" max="5" width="1" style="23" hidden="1" customWidth="1"/>
    <col min="6" max="6" width="14.28515625" style="23" bestFit="1" customWidth="1"/>
    <col min="7" max="9" width="9.7109375" style="23" bestFit="1" customWidth="1"/>
    <col min="10" max="10" width="11.5703125" style="23" bestFit="1" customWidth="1"/>
    <col min="11" max="12" width="12.85546875" style="23" bestFit="1" customWidth="1"/>
    <col min="13" max="13" width="14.28515625" style="23" bestFit="1" customWidth="1"/>
    <col min="14" max="14" width="12.85546875" style="23" bestFit="1" customWidth="1"/>
    <col min="15" max="16384" width="9.140625" style="23"/>
  </cols>
  <sheetData>
    <row r="1" spans="1:14" s="3" customFormat="1" ht="23.25" x14ac:dyDescent="0.35">
      <c r="A1" s="1" t="s">
        <v>0</v>
      </c>
      <c r="B1" s="2"/>
      <c r="C1" s="2"/>
      <c r="D1" s="2"/>
    </row>
    <row r="2" spans="1:14" s="5" customFormat="1" ht="23.25" x14ac:dyDescent="0.35">
      <c r="A2" s="4" t="s">
        <v>18</v>
      </c>
    </row>
    <row r="3" spans="1:14" s="2" customFormat="1" ht="9" customHeight="1" x14ac:dyDescent="0.35"/>
    <row r="4" spans="1:14" s="3" customFormat="1" ht="27" customHeight="1" x14ac:dyDescent="0.35">
      <c r="A4" s="6" t="s">
        <v>1</v>
      </c>
      <c r="B4" s="7" t="s">
        <v>2</v>
      </c>
      <c r="C4" s="7" t="s">
        <v>3</v>
      </c>
      <c r="D4" s="7" t="s">
        <v>4</v>
      </c>
    </row>
    <row r="5" spans="1:14" s="3" customFormat="1" ht="23.25" x14ac:dyDescent="0.35">
      <c r="A5" s="8"/>
      <c r="B5" s="34" t="s">
        <v>5</v>
      </c>
      <c r="C5" s="34"/>
      <c r="D5" s="34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25.5" customHeight="1" x14ac:dyDescent="0.35">
      <c r="A6" s="9" t="s">
        <v>6</v>
      </c>
      <c r="B6" s="24">
        <v>303698.78999999998</v>
      </c>
      <c r="C6" s="24">
        <v>163648.25</v>
      </c>
      <c r="D6" s="24">
        <v>140050.54</v>
      </c>
      <c r="I6" s="30"/>
      <c r="J6" s="30"/>
      <c r="K6" s="30"/>
    </row>
    <row r="7" spans="1:14" s="10" customFormat="1" ht="13.5" customHeight="1" x14ac:dyDescent="0.5">
      <c r="A7" s="9"/>
      <c r="B7" s="11"/>
      <c r="C7" s="12"/>
      <c r="D7" s="11"/>
      <c r="I7" s="30"/>
      <c r="J7" s="30"/>
      <c r="K7" s="30"/>
    </row>
    <row r="8" spans="1:14" s="14" customFormat="1" ht="27" x14ac:dyDescent="0.35">
      <c r="A8" s="13" t="s">
        <v>7</v>
      </c>
      <c r="B8" s="25">
        <v>297.54000000000002</v>
      </c>
      <c r="C8" s="25">
        <v>0</v>
      </c>
      <c r="D8" s="25">
        <v>297.54000000000002</v>
      </c>
      <c r="F8" s="26"/>
      <c r="I8" s="31"/>
      <c r="J8" s="3"/>
      <c r="K8" s="26"/>
      <c r="L8" s="30"/>
    </row>
    <row r="9" spans="1:14" s="14" customFormat="1" ht="30.75" customHeight="1" x14ac:dyDescent="0.35">
      <c r="A9" s="15" t="s">
        <v>8</v>
      </c>
      <c r="B9" s="25">
        <v>616.97</v>
      </c>
      <c r="C9" s="25">
        <v>297.14999999999998</v>
      </c>
      <c r="D9" s="25">
        <v>319.82</v>
      </c>
      <c r="F9" s="26"/>
      <c r="I9" s="31"/>
      <c r="J9" s="3"/>
      <c r="K9" s="26"/>
      <c r="L9" s="30"/>
    </row>
    <row r="10" spans="1:14" s="14" customFormat="1" ht="30.75" customHeight="1" x14ac:dyDescent="0.35">
      <c r="A10" s="13" t="s">
        <v>9</v>
      </c>
      <c r="B10" s="25">
        <v>7188.37</v>
      </c>
      <c r="C10" s="25">
        <v>3487.84</v>
      </c>
      <c r="D10" s="25">
        <v>3700.52</v>
      </c>
      <c r="F10" s="26"/>
      <c r="I10" s="31"/>
      <c r="J10" s="3"/>
      <c r="K10" s="26"/>
      <c r="L10" s="30"/>
    </row>
    <row r="11" spans="1:14" s="14" customFormat="1" ht="30.75" customHeight="1" x14ac:dyDescent="0.35">
      <c r="A11" s="13" t="s">
        <v>10</v>
      </c>
      <c r="B11" s="25">
        <v>38246.910000000003</v>
      </c>
      <c r="C11" s="25">
        <v>21050.82</v>
      </c>
      <c r="D11" s="25">
        <v>17196.099999999999</v>
      </c>
      <c r="F11" s="26"/>
      <c r="I11" s="31"/>
      <c r="J11" s="3"/>
      <c r="K11" s="26"/>
      <c r="L11" s="10"/>
    </row>
    <row r="12" spans="1:14" s="2" customFormat="1" ht="30.75" customHeight="1" x14ac:dyDescent="0.35">
      <c r="A12" s="13" t="s">
        <v>11</v>
      </c>
      <c r="B12" s="25">
        <v>55817.919999999998</v>
      </c>
      <c r="C12" s="25">
        <v>30205.74</v>
      </c>
      <c r="D12" s="25">
        <v>25612.18</v>
      </c>
      <c r="F12" s="26"/>
      <c r="I12" s="32"/>
      <c r="J12" s="3"/>
      <c r="K12" s="26"/>
      <c r="L12" s="10"/>
    </row>
    <row r="13" spans="1:14" s="2" customFormat="1" ht="30.75" customHeight="1" x14ac:dyDescent="0.35">
      <c r="A13" s="13" t="s">
        <v>12</v>
      </c>
      <c r="B13" s="25">
        <v>60663.09</v>
      </c>
      <c r="C13" s="25">
        <v>35748.33</v>
      </c>
      <c r="D13" s="25">
        <v>24914.76</v>
      </c>
      <c r="F13" s="26"/>
      <c r="I13" s="32"/>
      <c r="J13" s="3"/>
      <c r="K13" s="26"/>
      <c r="L13" s="10"/>
    </row>
    <row r="14" spans="1:14" s="2" customFormat="1" ht="30.75" customHeight="1" x14ac:dyDescent="0.35">
      <c r="A14" s="13" t="s">
        <v>13</v>
      </c>
      <c r="B14" s="25">
        <v>104227.75</v>
      </c>
      <c r="C14" s="25">
        <v>52291.91</v>
      </c>
      <c r="D14" s="25">
        <v>51935.83</v>
      </c>
      <c r="F14" s="26"/>
      <c r="I14" s="32"/>
      <c r="J14" s="3"/>
      <c r="K14" s="3"/>
      <c r="L14" s="10"/>
    </row>
    <row r="15" spans="1:14" s="2" customFormat="1" ht="30.75" customHeight="1" x14ac:dyDescent="0.35">
      <c r="A15" s="16" t="s">
        <v>14</v>
      </c>
      <c r="B15" s="25">
        <v>36640.25</v>
      </c>
      <c r="C15" s="25">
        <v>20566.46</v>
      </c>
      <c r="D15" s="25">
        <v>16073.79</v>
      </c>
      <c r="F15" s="26"/>
      <c r="J15" s="3"/>
      <c r="K15" s="3"/>
      <c r="L15" s="10"/>
    </row>
    <row r="16" spans="1:14" s="2" customFormat="1" ht="30" customHeight="1" x14ac:dyDescent="0.35">
      <c r="B16" s="35" t="s">
        <v>15</v>
      </c>
      <c r="C16" s="35"/>
      <c r="D16" s="35"/>
      <c r="F16" s="26"/>
      <c r="J16" s="3"/>
      <c r="K16" s="3"/>
      <c r="L16" s="10"/>
    </row>
    <row r="17" spans="1:8" s="10" customFormat="1" ht="26.25" customHeight="1" x14ac:dyDescent="0.5">
      <c r="A17" s="9" t="s">
        <v>6</v>
      </c>
      <c r="B17" s="29">
        <f>+B6/$B$6*100</f>
        <v>100</v>
      </c>
      <c r="C17" s="29">
        <f>+C6/$C$6*100</f>
        <v>100</v>
      </c>
      <c r="D17" s="29">
        <f>+D6/$D$6*100</f>
        <v>100</v>
      </c>
      <c r="F17" s="18">
        <f>SUM(F19:F26)</f>
        <v>100</v>
      </c>
      <c r="G17" s="18">
        <f>SUM(G19:G26)</f>
        <v>100</v>
      </c>
      <c r="H17" s="18">
        <f>SUM(H19:H26)</f>
        <v>100</v>
      </c>
    </row>
    <row r="18" spans="1:8" s="10" customFormat="1" ht="6" customHeight="1" x14ac:dyDescent="0.5">
      <c r="A18" s="9"/>
      <c r="B18" s="29"/>
      <c r="C18" s="29"/>
      <c r="D18" s="17"/>
      <c r="G18" s="19"/>
    </row>
    <row r="19" spans="1:8" s="14" customFormat="1" ht="27.75" customHeight="1" x14ac:dyDescent="0.5">
      <c r="A19" s="13" t="s">
        <v>7</v>
      </c>
      <c r="B19" s="33">
        <f t="shared" ref="B19" si="0">+B8/$B$6*100</f>
        <v>9.7972072921331047E-2</v>
      </c>
      <c r="C19" s="33">
        <f t="shared" ref="C19" si="1">+C8/$C$6*100</f>
        <v>0</v>
      </c>
      <c r="D19" s="27">
        <f>+D8/$D$6*100</f>
        <v>0.21245187630122669</v>
      </c>
      <c r="F19" s="20">
        <f t="shared" ref="F19:H26" si="2">ROUND(B19,1)</f>
        <v>0.1</v>
      </c>
      <c r="G19" s="20">
        <f>ROUND(C19,1)</f>
        <v>0</v>
      </c>
      <c r="H19" s="20">
        <f>ROUND(D19,1)</f>
        <v>0.2</v>
      </c>
    </row>
    <row r="20" spans="1:8" s="14" customFormat="1" ht="30.75" customHeight="1" x14ac:dyDescent="0.5">
      <c r="A20" s="15" t="s">
        <v>8</v>
      </c>
      <c r="B20" s="27">
        <f t="shared" ref="B20:B22" si="3">+B9/$B$6*100</f>
        <v>0.20315194538641396</v>
      </c>
      <c r="C20" s="27">
        <f t="shared" ref="C20:C26" si="4">+C9/$C$6*100</f>
        <v>0.18157847700785065</v>
      </c>
      <c r="D20" s="27">
        <f t="shared" ref="D20:D25" si="5">+D9/$D$6*100</f>
        <v>0.22836041903158671</v>
      </c>
      <c r="F20" s="20">
        <f t="shared" si="2"/>
        <v>0.2</v>
      </c>
      <c r="G20" s="20">
        <f t="shared" si="2"/>
        <v>0.2</v>
      </c>
      <c r="H20" s="20">
        <f t="shared" si="2"/>
        <v>0.2</v>
      </c>
    </row>
    <row r="21" spans="1:8" s="14" customFormat="1" ht="30.75" customHeight="1" x14ac:dyDescent="0.5">
      <c r="A21" s="13" t="s">
        <v>9</v>
      </c>
      <c r="B21" s="27">
        <f t="shared" si="3"/>
        <v>2.3669406124403722</v>
      </c>
      <c r="C21" s="27">
        <f t="shared" si="4"/>
        <v>2.1313029622987112</v>
      </c>
      <c r="D21" s="27">
        <f t="shared" si="5"/>
        <v>2.6422747102581678</v>
      </c>
      <c r="F21" s="20">
        <f t="shared" si="2"/>
        <v>2.4</v>
      </c>
      <c r="G21" s="20">
        <f t="shared" si="2"/>
        <v>2.1</v>
      </c>
      <c r="H21" s="20">
        <f t="shared" si="2"/>
        <v>2.6</v>
      </c>
    </row>
    <row r="22" spans="1:8" s="14" customFormat="1" ht="30.75" customHeight="1" x14ac:dyDescent="0.5">
      <c r="A22" s="13" t="s">
        <v>10</v>
      </c>
      <c r="B22" s="27">
        <f t="shared" si="3"/>
        <v>12.5936985129246</v>
      </c>
      <c r="C22" s="27">
        <f t="shared" si="4"/>
        <v>12.86345561287701</v>
      </c>
      <c r="D22" s="27">
        <f t="shared" si="5"/>
        <v>12.278496034360167</v>
      </c>
      <c r="F22" s="20">
        <f t="shared" si="2"/>
        <v>12.6</v>
      </c>
      <c r="G22" s="20">
        <f>ROUND(C22,1)</f>
        <v>12.9</v>
      </c>
      <c r="H22" s="20">
        <f t="shared" si="2"/>
        <v>12.3</v>
      </c>
    </row>
    <row r="23" spans="1:8" s="2" customFormat="1" ht="30.75" customHeight="1" x14ac:dyDescent="0.35">
      <c r="A23" s="13" t="s">
        <v>11</v>
      </c>
      <c r="B23" s="27">
        <f>+B12/$B$6*100</f>
        <v>18.379368584247572</v>
      </c>
      <c r="C23" s="27">
        <f t="shared" si="4"/>
        <v>18.457722584873348</v>
      </c>
      <c r="D23" s="27">
        <f>+D12/$D$6*100</f>
        <v>18.287812385443139</v>
      </c>
      <c r="F23" s="20">
        <f t="shared" si="2"/>
        <v>18.399999999999999</v>
      </c>
      <c r="G23" s="20">
        <f t="shared" si="2"/>
        <v>18.5</v>
      </c>
      <c r="H23" s="20">
        <f t="shared" si="2"/>
        <v>18.3</v>
      </c>
    </row>
    <row r="24" spans="1:8" s="2" customFormat="1" ht="30.75" customHeight="1" x14ac:dyDescent="0.35">
      <c r="A24" s="13" t="s">
        <v>12</v>
      </c>
      <c r="B24" s="27">
        <f>+B13/$B$6*100</f>
        <v>19.974755250095004</v>
      </c>
      <c r="C24" s="27">
        <f t="shared" si="4"/>
        <v>21.844614898112262</v>
      </c>
      <c r="D24" s="27">
        <f>+D13/$D$6*100</f>
        <v>17.789835012417658</v>
      </c>
      <c r="F24" s="20">
        <f t="shared" si="2"/>
        <v>20</v>
      </c>
      <c r="G24" s="20">
        <f t="shared" si="2"/>
        <v>21.8</v>
      </c>
      <c r="H24" s="20">
        <f t="shared" si="2"/>
        <v>17.8</v>
      </c>
    </row>
    <row r="25" spans="1:8" s="2" customFormat="1" ht="30.75" customHeight="1" x14ac:dyDescent="0.35">
      <c r="A25" s="13" t="s">
        <v>13</v>
      </c>
      <c r="B25" s="27">
        <f>+B14/$B$6*100</f>
        <v>34.31944855624878</v>
      </c>
      <c r="C25" s="27">
        <v>31.9</v>
      </c>
      <c r="D25" s="27">
        <f t="shared" si="5"/>
        <v>37.083634236612014</v>
      </c>
      <c r="F25" s="20">
        <f t="shared" si="2"/>
        <v>34.299999999999997</v>
      </c>
      <c r="G25" s="20">
        <f t="shared" si="2"/>
        <v>31.9</v>
      </c>
      <c r="H25" s="20">
        <f t="shared" si="2"/>
        <v>37.1</v>
      </c>
    </row>
    <row r="26" spans="1:8" s="2" customFormat="1" ht="30.75" customHeight="1" x14ac:dyDescent="0.35">
      <c r="A26" s="21" t="s">
        <v>14</v>
      </c>
      <c r="B26" s="28">
        <v>12</v>
      </c>
      <c r="C26" s="28">
        <f t="shared" si="4"/>
        <v>12.567479334487231</v>
      </c>
      <c r="D26" s="28">
        <f>+D15/$D$6*100</f>
        <v>11.477135325576038</v>
      </c>
      <c r="F26" s="20">
        <f t="shared" si="2"/>
        <v>12</v>
      </c>
      <c r="G26" s="20">
        <f t="shared" si="2"/>
        <v>12.6</v>
      </c>
      <c r="H26" s="20">
        <f t="shared" si="2"/>
        <v>11.5</v>
      </c>
    </row>
    <row r="27" spans="1:8" s="2" customFormat="1" ht="27" x14ac:dyDescent="0.35">
      <c r="A27" s="2" t="s">
        <v>17</v>
      </c>
      <c r="C27" s="22"/>
    </row>
    <row r="28" spans="1:8" ht="23.25" x14ac:dyDescent="0.35">
      <c r="A28" s="23" t="s">
        <v>19</v>
      </c>
    </row>
    <row r="62" spans="1:1" ht="30.75" customHeight="1" x14ac:dyDescent="0.35">
      <c r="A62" s="23" t="s">
        <v>16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2021-06-29T08:19:54Z</cp:lastPrinted>
  <dcterms:created xsi:type="dcterms:W3CDTF">2019-10-16T04:01:06Z</dcterms:created>
  <dcterms:modified xsi:type="dcterms:W3CDTF">2021-06-30T04:49:57Z</dcterms:modified>
</cp:coreProperties>
</file>