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21-2563\"/>
    </mc:Choice>
  </mc:AlternateContent>
  <xr:revisionPtr revIDLastSave="0" documentId="13_ncr:1_{F0DEC8FD-CBB4-4528-9394-50707C66CAAE}" xr6:coauthVersionLast="47" xr6:coauthVersionMax="47" xr10:uidLastSave="{00000000-0000-0000-0000-000000000000}"/>
  <bookViews>
    <workbookView xWindow="-120" yWindow="-120" windowWidth="21840" windowHeight="13140" xr2:uid="{8988F030-1B8C-4768-811A-7578906581FF}"/>
  </bookViews>
  <sheets>
    <sheet name="T-6" sheetId="1" r:id="rId1"/>
  </sheets>
  <definedNames>
    <definedName name="_xlnm.Print_Area" localSheetId="0">'T-6'!$A$1:$N$21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J14" i="1"/>
  <c r="J13" i="1"/>
  <c r="J12" i="1"/>
  <c r="J10" i="1"/>
  <c r="J9" i="1"/>
  <c r="L8" i="1"/>
  <c r="I8" i="1"/>
  <c r="H8" i="1"/>
  <c r="G8" i="1"/>
  <c r="F8" i="1"/>
  <c r="J8" i="1" s="1"/>
  <c r="E8" i="1"/>
</calcChain>
</file>

<file path=xl/sharedStrings.xml><?xml version="1.0" encoding="utf-8"?>
<sst xmlns="http://schemas.openxmlformats.org/spreadsheetml/2006/main" count="71" uniqueCount="59">
  <si>
    <t>ปริมาณน้ำ</t>
  </si>
  <si>
    <t>ปริมาณน้ำที่จ่าย</t>
  </si>
  <si>
    <t>กำลังการผลิต</t>
  </si>
  <si>
    <t>ที่ผลิตได้จริง</t>
  </si>
  <si>
    <t>ที่ผลิตจ่าย</t>
  </si>
  <si>
    <t>ที่จำหน่าย</t>
  </si>
  <si>
    <t>เพื่อสาธารณประโยชน์</t>
  </si>
  <si>
    <t>อัตราน้ำสูญเสีย</t>
  </si>
  <si>
    <t>อัตราการใช้น้ำ</t>
  </si>
  <si>
    <t>ผู้ใช้น้ำ</t>
  </si>
  <si>
    <t>อำเภอ</t>
  </si>
  <si>
    <t>(ลบ.ม.)/วัน</t>
  </si>
  <si>
    <t>(ลบ.ม.)</t>
  </si>
  <si>
    <t>แก่ผู้ใช้ (ลบ.ม.)</t>
  </si>
  <si>
    <t>(จ่ายฟรี) (ลบ.ม)</t>
  </si>
  <si>
    <t>ทั้งหมด (%)</t>
  </si>
  <si>
    <t>(ลบ.ม./ราย)</t>
  </si>
  <si>
    <t>(ราย)</t>
  </si>
  <si>
    <t>District</t>
  </si>
  <si>
    <t>Water capacity</t>
  </si>
  <si>
    <t>Water production</t>
  </si>
  <si>
    <t>Water paid</t>
  </si>
  <si>
    <t>Water sales</t>
  </si>
  <si>
    <t xml:space="preserve">Water supplied for </t>
  </si>
  <si>
    <t>All water</t>
  </si>
  <si>
    <t>Water used rate</t>
  </si>
  <si>
    <t>Consumers</t>
  </si>
  <si>
    <t>(Cu.M.)</t>
  </si>
  <si>
    <t>public used (free) (Cu.M.)</t>
  </si>
  <si>
    <t xml:space="preserve"> loss rate (%)</t>
  </si>
  <si>
    <t>(Cu.M. per person)</t>
  </si>
  <si>
    <t>(Persons)</t>
  </si>
  <si>
    <t>รวมยอด</t>
  </si>
  <si>
    <t>Total</t>
  </si>
  <si>
    <t>อำเภอเมืองกระบี่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</si>
  <si>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</si>
  <si>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</si>
  <si>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</si>
  <si>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</si>
  <si>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>-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</si>
  <si>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</si>
  <si>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</si>
  <si>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</si>
  <si>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</si>
  <si>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</si>
  <si>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</si>
  <si>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</si>
  <si>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</si>
  <si>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</si>
  <si>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</si>
  <si>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</si>
  <si>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 xml:space="preserve"> หมายเหตุ: </t>
  </si>
  <si>
    <t>เหนือคลองไม่มีกำลังผลิต เนื่องจากรับน้ำจากเมืองกระบี่</t>
  </si>
  <si>
    <t xml:space="preserve">   Note:   Nuea  Khlong Above the canal, there is no production capacity Due to receive water from Mueang Krabi</t>
  </si>
  <si>
    <t xml:space="preserve">       ที่มา:   </t>
  </si>
  <si>
    <t>สำนักงานการประปาเขต 4 จังหวัดสุราษฎร์ธานี</t>
  </si>
  <si>
    <t>Source:  Office of Waterworks Authority Area 4 , Surat Thani</t>
  </si>
  <si>
    <t>ตาราง 6 สถิติการประปา เป็นรายอำเภอ พ.ศ. 2563</t>
  </si>
  <si>
    <t>Table 6 Statistics of Water Supply by District: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</si>
</sst>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  <numFmt numFmtId="190" formatCode="_-* #,##0.0_-;\-* #,##0.0_-;_-* &quot;-&quot;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name val="CordiaUPC"/>
      <family val="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187" fontId="1" fillId="0" borderId="4" xfId="0" applyNumberFormat="1" applyFont="1" applyBorder="1"/>
    <xf numFmtId="187" fontId="1" fillId="0" borderId="3" xfId="0" applyNumberFormat="1" applyFont="1" applyBorder="1"/>
    <xf numFmtId="188" fontId="1" fillId="0" borderId="0" xfId="0" applyNumberFormat="1" applyFont="1"/>
    <xf numFmtId="188" fontId="1" fillId="0" borderId="5" xfId="0" applyNumberFormat="1" applyFont="1" applyBorder="1"/>
    <xf numFmtId="189" fontId="1" fillId="0" borderId="4" xfId="0" applyNumberFormat="1" applyFont="1" applyBorder="1"/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187" fontId="5" fillId="0" borderId="4" xfId="1" applyNumberFormat="1" applyFont="1" applyBorder="1" applyAlignment="1">
      <alignment horizontal="right"/>
    </xf>
    <xf numFmtId="187" fontId="5" fillId="0" borderId="5" xfId="1" applyNumberFormat="1" applyFont="1" applyBorder="1" applyAlignment="1">
      <alignment horizontal="right"/>
    </xf>
    <xf numFmtId="43" fontId="5" fillId="0" borderId="9" xfId="1" applyFont="1" applyBorder="1"/>
    <xf numFmtId="188" fontId="5" fillId="0" borderId="0" xfId="0" applyNumberFormat="1" applyFont="1"/>
    <xf numFmtId="188" fontId="5" fillId="0" borderId="5" xfId="0" applyNumberFormat="1" applyFont="1" applyBorder="1"/>
    <xf numFmtId="189" fontId="5" fillId="0" borderId="5" xfId="1" applyNumberFormat="1" applyFont="1" applyBorder="1" applyAlignment="1">
      <alignment horizontal="right"/>
    </xf>
    <xf numFmtId="190" fontId="3" fillId="0" borderId="0" xfId="0" applyNumberFormat="1" applyFont="1"/>
    <xf numFmtId="188" fontId="3" fillId="0" borderId="0" xfId="0" applyNumberFormat="1" applyFont="1"/>
    <xf numFmtId="43" fontId="5" fillId="0" borderId="9" xfId="1" applyFont="1" applyFill="1" applyBorder="1"/>
    <xf numFmtId="0" fontId="3" fillId="0" borderId="9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8" xfId="0" applyFont="1" applyBorder="1"/>
    <xf numFmtId="0" fontId="7" fillId="0" borderId="0" xfId="3" applyFont="1" applyAlignment="1">
      <alignment vertical="center"/>
    </xf>
    <xf numFmtId="187" fontId="7" fillId="0" borderId="0" xfId="4" applyNumberFormat="1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5" fillId="0" borderId="0" xfId="0" applyFont="1"/>
    <xf numFmtId="187" fontId="7" fillId="0" borderId="0" xfId="4" applyNumberFormat="1" applyFont="1" applyFill="1" applyAlignment="1">
      <alignment vertical="center"/>
    </xf>
    <xf numFmtId="44" fontId="5" fillId="0" borderId="0" xfId="2" applyFont="1"/>
  </cellXfs>
  <cellStyles count="5">
    <cellStyle name="Comma" xfId="1" builtinId="3"/>
    <cellStyle name="Comma 2" xfId="4" xr:uid="{B01F7994-CEF2-4A3C-8911-9B0D3A08950F}"/>
    <cellStyle name="Currency" xfId="2" builtinId="4"/>
    <cellStyle name="Normal" xfId="0" builtinId="0"/>
    <cellStyle name="Normal 2" xfId="3" xr:uid="{1953649F-56E9-4556-A615-E3E11A9838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17</xdr:row>
      <xdr:rowOff>66675</xdr:rowOff>
    </xdr:from>
    <xdr:to>
      <xdr:col>14</xdr:col>
      <xdr:colOff>28575</xdr:colOff>
      <xdr:row>19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7BE8740-1086-44E0-B936-E8D29A09B886}"/>
            </a:ext>
          </a:extLst>
        </xdr:cNvPr>
        <xdr:cNvSpPr txBox="1">
          <a:spLocks noChangeArrowheads="1"/>
        </xdr:cNvSpPr>
      </xdr:nvSpPr>
      <xdr:spPr bwMode="auto">
        <a:xfrm>
          <a:off x="10029825" y="553402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781050</xdr:colOff>
      <xdr:row>18</xdr:row>
      <xdr:rowOff>209550</xdr:rowOff>
    </xdr:from>
    <xdr:to>
      <xdr:col>13</xdr:col>
      <xdr:colOff>8309</xdr:colOff>
      <xdr:row>20</xdr:row>
      <xdr:rowOff>228586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D058D76C-F483-4302-B850-E94437CB0106}"/>
            </a:ext>
          </a:extLst>
        </xdr:cNvPr>
        <xdr:cNvGrpSpPr/>
      </xdr:nvGrpSpPr>
      <xdr:grpSpPr>
        <a:xfrm>
          <a:off x="9448800" y="5915025"/>
          <a:ext cx="398834" cy="495286"/>
          <a:chOff x="9744075" y="219089"/>
          <a:chExt cx="398834" cy="457186"/>
        </a:xfrm>
      </xdr:grpSpPr>
      <xdr:sp macro="" textlink="">
        <xdr:nvSpPr>
          <xdr:cNvPr id="4" name="Circle: Hollow 3">
            <a:extLst>
              <a:ext uri="{FF2B5EF4-FFF2-40B4-BE49-F238E27FC236}">
                <a16:creationId xmlns:a16="http://schemas.microsoft.com/office/drawing/2014/main" id="{2D9B4AAF-90C7-47B6-8F81-A4C8A8E1BF05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7F4ECB46-502C-443D-9BB9-236D28D94825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D0CF9-CA6B-460E-A8CA-0AA971C40D02}">
  <sheetPr>
    <tabColor rgb="FF00B050"/>
  </sheetPr>
  <dimension ref="A1:S25"/>
  <sheetViews>
    <sheetView showGridLines="0" tabSelected="1" topLeftCell="A13" zoomScaleNormal="100" workbookViewId="0">
      <selection activeCell="H19" sqref="H19"/>
    </sheetView>
  </sheetViews>
  <sheetFormatPr defaultRowHeight="21.75" x14ac:dyDescent="0.5"/>
  <cols>
    <col min="1" max="1" width="1.7109375" style="43" customWidth="1"/>
    <col min="2" max="2" width="6.140625" style="43" customWidth="1"/>
    <col min="3" max="3" width="5.28515625" style="43" customWidth="1"/>
    <col min="4" max="4" width="2.85546875" style="43" customWidth="1"/>
    <col min="5" max="5" width="13.42578125" style="43" customWidth="1"/>
    <col min="6" max="6" width="14.5703125" style="43" customWidth="1"/>
    <col min="7" max="7" width="14" style="43" customWidth="1"/>
    <col min="8" max="8" width="12.85546875" style="43" customWidth="1"/>
    <col min="9" max="9" width="21" style="43" customWidth="1"/>
    <col min="10" max="10" width="12.140625" style="43" customWidth="1"/>
    <col min="11" max="11" width="15" style="43" customWidth="1"/>
    <col min="12" max="12" width="11" style="43" customWidth="1"/>
    <col min="13" max="13" width="17.5703125" style="43" customWidth="1"/>
    <col min="14" max="14" width="2.42578125" style="43" customWidth="1"/>
    <col min="15" max="15" width="4.85546875" style="43" customWidth="1"/>
    <col min="16" max="16384" width="9.140625" style="43"/>
  </cols>
  <sheetData>
    <row r="1" spans="1:19" s="1" customFormat="1" x14ac:dyDescent="0.5">
      <c r="B1" s="1" t="s">
        <v>57</v>
      </c>
      <c r="C1" s="2"/>
    </row>
    <row r="2" spans="1:19" s="3" customFormat="1" x14ac:dyDescent="0.5">
      <c r="B2" s="1" t="s">
        <v>58</v>
      </c>
      <c r="C2" s="2"/>
      <c r="D2" s="1"/>
    </row>
    <row r="3" spans="1:19" s="9" customFormat="1" ht="19.5" customHeight="1" x14ac:dyDescent="0.45">
      <c r="A3" s="4"/>
      <c r="B3" s="4"/>
      <c r="C3" s="4"/>
      <c r="D3" s="4"/>
      <c r="E3" s="5"/>
      <c r="F3" s="5" t="s">
        <v>0</v>
      </c>
      <c r="G3" s="5" t="s">
        <v>0</v>
      </c>
      <c r="H3" s="6" t="s">
        <v>0</v>
      </c>
      <c r="I3" s="7" t="s">
        <v>1</v>
      </c>
      <c r="J3" s="6"/>
      <c r="K3" s="6"/>
      <c r="L3" s="6"/>
      <c r="M3" s="7"/>
      <c r="N3" s="8"/>
    </row>
    <row r="4" spans="1:19" s="9" customFormat="1" ht="19.5" x14ac:dyDescent="0.45">
      <c r="E4" s="10" t="s">
        <v>2</v>
      </c>
      <c r="F4" s="10" t="s">
        <v>3</v>
      </c>
      <c r="G4" s="10" t="s">
        <v>4</v>
      </c>
      <c r="H4" s="11" t="s">
        <v>5</v>
      </c>
      <c r="I4" s="8" t="s">
        <v>6</v>
      </c>
      <c r="J4" s="11" t="s">
        <v>7</v>
      </c>
      <c r="K4" s="11" t="s">
        <v>8</v>
      </c>
      <c r="L4" s="11" t="s">
        <v>9</v>
      </c>
    </row>
    <row r="5" spans="1:19" s="9" customFormat="1" ht="19.5" x14ac:dyDescent="0.45">
      <c r="A5" s="12" t="s">
        <v>10</v>
      </c>
      <c r="B5" s="12"/>
      <c r="C5" s="12"/>
      <c r="D5" s="12"/>
      <c r="E5" s="10" t="s">
        <v>11</v>
      </c>
      <c r="F5" s="10" t="s">
        <v>12</v>
      </c>
      <c r="G5" s="10" t="s">
        <v>12</v>
      </c>
      <c r="H5" s="11" t="s">
        <v>13</v>
      </c>
      <c r="I5" s="8" t="s">
        <v>14</v>
      </c>
      <c r="J5" s="11" t="s">
        <v>15</v>
      </c>
      <c r="K5" s="11" t="s">
        <v>16</v>
      </c>
      <c r="L5" s="11" t="s">
        <v>17</v>
      </c>
      <c r="M5" s="8" t="s">
        <v>18</v>
      </c>
    </row>
    <row r="6" spans="1:19" s="9" customFormat="1" ht="19.5" x14ac:dyDescent="0.45">
      <c r="E6" s="10" t="s">
        <v>19</v>
      </c>
      <c r="F6" s="10" t="s">
        <v>20</v>
      </c>
      <c r="G6" s="10" t="s">
        <v>21</v>
      </c>
      <c r="H6" s="11" t="s">
        <v>22</v>
      </c>
      <c r="I6" s="8" t="s">
        <v>23</v>
      </c>
      <c r="J6" s="11" t="s">
        <v>24</v>
      </c>
      <c r="K6" s="11" t="s">
        <v>25</v>
      </c>
      <c r="L6" s="11" t="s">
        <v>26</v>
      </c>
      <c r="M6" s="8"/>
    </row>
    <row r="7" spans="1:19" s="9" customFormat="1" ht="19.5" x14ac:dyDescent="0.45">
      <c r="A7" s="13"/>
      <c r="B7" s="13"/>
      <c r="C7" s="13"/>
      <c r="D7" s="13"/>
      <c r="E7" s="14" t="s">
        <v>27</v>
      </c>
      <c r="F7" s="14" t="s">
        <v>27</v>
      </c>
      <c r="G7" s="14" t="s">
        <v>27</v>
      </c>
      <c r="H7" s="15" t="s">
        <v>27</v>
      </c>
      <c r="I7" s="14" t="s">
        <v>28</v>
      </c>
      <c r="J7" s="14" t="s">
        <v>29</v>
      </c>
      <c r="K7" s="15" t="s">
        <v>30</v>
      </c>
      <c r="L7" s="15" t="s">
        <v>31</v>
      </c>
      <c r="M7" s="16"/>
    </row>
    <row r="8" spans="1:19" s="1" customFormat="1" ht="30" customHeight="1" x14ac:dyDescent="0.5">
      <c r="A8" s="17" t="s">
        <v>32</v>
      </c>
      <c r="B8" s="17"/>
      <c r="C8" s="17"/>
      <c r="D8" s="18"/>
      <c r="E8" s="19">
        <f>SUM(E9:E16)</f>
        <v>51000</v>
      </c>
      <c r="F8" s="19">
        <f t="shared" ref="F8:I8" si="0">SUM(F9:F16)</f>
        <v>16969740</v>
      </c>
      <c r="G8" s="19">
        <f t="shared" si="0"/>
        <v>13818233</v>
      </c>
      <c r="H8" s="20">
        <f t="shared" si="0"/>
        <v>9513756.5899999999</v>
      </c>
      <c r="I8" s="20">
        <f t="shared" si="0"/>
        <v>261</v>
      </c>
      <c r="J8" s="21">
        <f>SUM(F8-H8)/F8*100</f>
        <v>43.936933683132445</v>
      </c>
      <c r="K8" s="22">
        <v>0.83299999999999996</v>
      </c>
      <c r="L8" s="23">
        <f>SUM(L9:L16)</f>
        <v>40311</v>
      </c>
      <c r="M8" s="24" t="s">
        <v>33</v>
      </c>
      <c r="P8" s="21"/>
      <c r="Q8" s="21"/>
      <c r="R8" s="21"/>
    </row>
    <row r="9" spans="1:19" s="9" customFormat="1" ht="30" customHeight="1" x14ac:dyDescent="0.5">
      <c r="A9" s="25"/>
      <c r="B9" s="9" t="s">
        <v>34</v>
      </c>
      <c r="C9" s="25"/>
      <c r="D9" s="26"/>
      <c r="E9" s="27">
        <v>36000</v>
      </c>
      <c r="F9" s="27">
        <v>12933428</v>
      </c>
      <c r="G9" s="27">
        <v>8781078</v>
      </c>
      <c r="H9" s="28">
        <v>6120805</v>
      </c>
      <c r="I9" s="29">
        <v>261</v>
      </c>
      <c r="J9" s="30">
        <f t="shared" ref="J9:J15" si="1">SUM(F9-H9)/F9*100</f>
        <v>52.674534547221356</v>
      </c>
      <c r="K9" s="31">
        <v>1.387</v>
      </c>
      <c r="L9" s="32">
        <v>21981</v>
      </c>
      <c r="M9" s="9" t="s">
        <v>35</v>
      </c>
      <c r="Q9" s="33"/>
      <c r="S9" s="34"/>
    </row>
    <row r="10" spans="1:19" s="9" customFormat="1" ht="30" customHeight="1" x14ac:dyDescent="0.5">
      <c r="A10" s="25"/>
      <c r="B10" s="9" t="s">
        <v>36</v>
      </c>
      <c r="C10" s="25"/>
      <c r="D10" s="26"/>
      <c r="E10" s="27">
        <v>1200</v>
      </c>
      <c r="F10" s="27">
        <v>484603</v>
      </c>
      <c r="G10" s="27">
        <v>386882</v>
      </c>
      <c r="H10" s="28">
        <v>380204</v>
      </c>
      <c r="I10" s="29">
        <v>0</v>
      </c>
      <c r="J10" s="30">
        <f t="shared" si="1"/>
        <v>21.543201342129535</v>
      </c>
      <c r="K10" s="31">
        <v>1.27</v>
      </c>
      <c r="L10" s="32">
        <v>5315</v>
      </c>
      <c r="M10" s="9" t="s">
        <v>37</v>
      </c>
      <c r="Q10" s="33"/>
    </row>
    <row r="11" spans="1:19" s="9" customFormat="1" ht="30" customHeight="1" x14ac:dyDescent="0.5">
      <c r="A11" s="25"/>
      <c r="B11" s="9" t="s">
        <v>38</v>
      </c>
      <c r="C11" s="25"/>
      <c r="D11" s="26"/>
      <c r="E11" s="27" t="s">
        <v>39</v>
      </c>
      <c r="F11" s="27" t="s">
        <v>39</v>
      </c>
      <c r="G11" s="27" t="s">
        <v>39</v>
      </c>
      <c r="H11" s="28" t="s">
        <v>39</v>
      </c>
      <c r="I11" s="29">
        <v>0</v>
      </c>
      <c r="J11" s="35">
        <v>0</v>
      </c>
      <c r="K11" s="35">
        <v>0</v>
      </c>
      <c r="L11" s="29">
        <v>0</v>
      </c>
      <c r="M11" s="9" t="s">
        <v>40</v>
      </c>
      <c r="Q11" s="33"/>
    </row>
    <row r="12" spans="1:19" s="9" customFormat="1" ht="30" customHeight="1" x14ac:dyDescent="0.5">
      <c r="A12" s="25"/>
      <c r="B12" s="9" t="s">
        <v>41</v>
      </c>
      <c r="C12" s="25"/>
      <c r="D12" s="26"/>
      <c r="E12" s="27">
        <v>3600</v>
      </c>
      <c r="F12" s="27">
        <v>1179739</v>
      </c>
      <c r="G12" s="27">
        <v>1144407</v>
      </c>
      <c r="H12" s="28">
        <v>862569.84</v>
      </c>
      <c r="I12" s="29">
        <v>0</v>
      </c>
      <c r="J12" s="30">
        <f t="shared" si="1"/>
        <v>26.884688901528222</v>
      </c>
      <c r="K12" s="31">
        <v>0.67400000000000004</v>
      </c>
      <c r="L12" s="32">
        <v>3552</v>
      </c>
      <c r="M12" s="9" t="s">
        <v>42</v>
      </c>
      <c r="Q12" s="33"/>
    </row>
    <row r="13" spans="1:19" s="9" customFormat="1" ht="30" customHeight="1" x14ac:dyDescent="0.5">
      <c r="A13" s="25"/>
      <c r="B13" s="9" t="s">
        <v>43</v>
      </c>
      <c r="C13" s="25"/>
      <c r="D13" s="26"/>
      <c r="E13" s="27">
        <v>4800</v>
      </c>
      <c r="F13" s="27">
        <v>1034829</v>
      </c>
      <c r="G13" s="27">
        <v>1016844</v>
      </c>
      <c r="H13" s="28">
        <v>551648</v>
      </c>
      <c r="I13" s="29">
        <v>0</v>
      </c>
      <c r="J13" s="30">
        <f t="shared" si="1"/>
        <v>46.691868898146453</v>
      </c>
      <c r="K13" s="31">
        <v>0.56799999999999995</v>
      </c>
      <c r="L13" s="32">
        <v>2684</v>
      </c>
      <c r="M13" s="9" t="s">
        <v>44</v>
      </c>
      <c r="Q13" s="33"/>
    </row>
    <row r="14" spans="1:19" s="9" customFormat="1" ht="30" customHeight="1" x14ac:dyDescent="0.5">
      <c r="A14" s="25"/>
      <c r="B14" s="9" t="s">
        <v>45</v>
      </c>
      <c r="C14" s="25"/>
      <c r="D14" s="26"/>
      <c r="E14" s="27">
        <v>3600</v>
      </c>
      <c r="F14" s="27">
        <v>746265</v>
      </c>
      <c r="G14" s="27">
        <v>728557</v>
      </c>
      <c r="H14" s="28">
        <v>407375.75</v>
      </c>
      <c r="I14" s="29">
        <v>0</v>
      </c>
      <c r="J14" s="30">
        <f t="shared" si="1"/>
        <v>45.411382015771878</v>
      </c>
      <c r="K14" s="31">
        <v>0.58799999999999997</v>
      </c>
      <c r="L14" s="32">
        <v>1923</v>
      </c>
      <c r="M14" s="9" t="s">
        <v>46</v>
      </c>
      <c r="Q14" s="33"/>
    </row>
    <row r="15" spans="1:19" s="9" customFormat="1" ht="30" customHeight="1" x14ac:dyDescent="0.5">
      <c r="B15" s="9" t="s">
        <v>47</v>
      </c>
      <c r="D15" s="36"/>
      <c r="E15" s="27">
        <v>1800</v>
      </c>
      <c r="F15" s="27">
        <v>590876</v>
      </c>
      <c r="G15" s="27">
        <v>567360</v>
      </c>
      <c r="H15" s="28">
        <v>335724</v>
      </c>
      <c r="I15" s="29">
        <v>0</v>
      </c>
      <c r="J15" s="30">
        <f t="shared" si="1"/>
        <v>43.181987422064864</v>
      </c>
      <c r="K15" s="31">
        <v>0.625</v>
      </c>
      <c r="L15" s="32">
        <v>1489</v>
      </c>
      <c r="M15" s="9" t="s">
        <v>48</v>
      </c>
      <c r="Q15" s="33"/>
    </row>
    <row r="16" spans="1:19" s="9" customFormat="1" ht="30" customHeight="1" x14ac:dyDescent="0.5">
      <c r="B16" s="9" t="s">
        <v>49</v>
      </c>
      <c r="D16" s="36"/>
      <c r="E16" s="27" t="s">
        <v>39</v>
      </c>
      <c r="F16" s="27" t="s">
        <v>39</v>
      </c>
      <c r="G16" s="27">
        <v>1193105</v>
      </c>
      <c r="H16" s="28">
        <v>855430</v>
      </c>
      <c r="I16" s="29">
        <v>0</v>
      </c>
      <c r="J16" s="35">
        <v>0</v>
      </c>
      <c r="K16" s="31">
        <v>0.71799999999999997</v>
      </c>
      <c r="L16" s="32">
        <v>3367</v>
      </c>
      <c r="M16" s="9" t="s">
        <v>50</v>
      </c>
      <c r="Q16" s="33" t="s">
        <v>39</v>
      </c>
    </row>
    <row r="17" spans="1:13" s="9" customFormat="1" ht="19.5" x14ac:dyDescent="0.45">
      <c r="A17" s="13"/>
      <c r="B17" s="13"/>
      <c r="C17" s="13"/>
      <c r="D17" s="37"/>
      <c r="E17" s="38"/>
      <c r="F17" s="38"/>
      <c r="G17" s="38"/>
      <c r="H17" s="39"/>
      <c r="I17" s="37"/>
      <c r="J17" s="13"/>
      <c r="K17" s="39"/>
      <c r="L17" s="38"/>
      <c r="M17" s="38"/>
    </row>
    <row r="18" spans="1:13" s="9" customFormat="1" ht="18.75" customHeight="1" x14ac:dyDescent="0.45">
      <c r="H18" s="40"/>
      <c r="J18" s="41"/>
      <c r="K18" s="41"/>
    </row>
    <row r="19" spans="1:13" ht="18.75" customHeight="1" x14ac:dyDescent="0.5">
      <c r="A19" s="42" t="s">
        <v>51</v>
      </c>
      <c r="B19" s="9"/>
      <c r="C19" s="9" t="s">
        <v>52</v>
      </c>
      <c r="D19" s="9"/>
      <c r="E19" s="9"/>
      <c r="F19" s="9"/>
      <c r="G19" s="9"/>
      <c r="H19" s="9" t="s">
        <v>53</v>
      </c>
      <c r="J19" s="44"/>
      <c r="K19" s="44"/>
      <c r="L19" s="9"/>
    </row>
    <row r="20" spans="1:13" ht="18.75" customHeight="1" x14ac:dyDescent="0.5">
      <c r="A20" s="9" t="s">
        <v>54</v>
      </c>
      <c r="B20" s="9"/>
      <c r="C20" s="9" t="s">
        <v>55</v>
      </c>
      <c r="D20" s="9"/>
      <c r="E20" s="9"/>
      <c r="F20" s="9"/>
      <c r="G20" s="9"/>
      <c r="H20" s="9" t="s">
        <v>56</v>
      </c>
    </row>
    <row r="21" spans="1:13" x14ac:dyDescent="0.5">
      <c r="C21" s="9"/>
      <c r="I21" s="9"/>
    </row>
    <row r="22" spans="1:13" x14ac:dyDescent="0.5">
      <c r="A22" s="9"/>
      <c r="C22" s="9"/>
      <c r="D22" s="9"/>
      <c r="E22" s="9"/>
      <c r="F22" s="9"/>
      <c r="G22" s="9"/>
      <c r="H22" s="9"/>
      <c r="J22" s="9"/>
      <c r="K22" s="9"/>
    </row>
    <row r="25" spans="1:13" x14ac:dyDescent="0.5">
      <c r="D25" s="45"/>
    </row>
  </sheetData>
  <mergeCells count="3">
    <mergeCell ref="A3:D3"/>
    <mergeCell ref="A5:D5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T-6</vt:lpstr>
      <vt:lpstr>'T-6'!Print_Area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2021-11-30T10:05:03Z</dcterms:created>
  <dcterms:modified xsi:type="dcterms:W3CDTF">2021-11-30T10:05:39Z</dcterms:modified>
</cp:coreProperties>
</file>