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chayanon\รายงาน สรง\ตารางสรง 2563\"/>
    </mc:Choice>
  </mc:AlternateContent>
  <xr:revisionPtr revIDLastSave="0" documentId="13_ncr:1_{471F255E-3013-4A26-A86D-2FE5404FD1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ร6" sheetId="1" r:id="rId1"/>
    <sheet name="ตร6-1" sheetId="3" r:id="rId2"/>
    <sheet name="ตร6-2" sheetId="4" r:id="rId3"/>
    <sheet name="ตร6-3" sheetId="5" r:id="rId4"/>
    <sheet name="ตร6-4" sheetId="2" r:id="rId5"/>
  </sheets>
  <calcPr calcId="191029"/>
</workbook>
</file>

<file path=xl/calcChain.xml><?xml version="1.0" encoding="utf-8"?>
<calcChain xmlns="http://schemas.openxmlformats.org/spreadsheetml/2006/main">
  <c r="C13" i="1" l="1"/>
  <c r="D13" i="1"/>
  <c r="B13" i="1"/>
  <c r="B19" i="1"/>
  <c r="D19" i="1"/>
  <c r="B18" i="1"/>
  <c r="C18" i="1"/>
  <c r="D18" i="1"/>
  <c r="C19" i="1"/>
  <c r="C11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D11" i="1"/>
  <c r="C5" i="1"/>
  <c r="C16" i="1" s="1"/>
  <c r="D5" i="1"/>
  <c r="D15" i="1" s="1"/>
  <c r="B5" i="1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4" i="1" l="1"/>
  <c r="D16" i="1"/>
  <c r="C15" i="1"/>
  <c r="C14" i="1"/>
  <c r="C17" i="1"/>
  <c r="D17" i="1"/>
  <c r="B15" i="1"/>
  <c r="B16" i="1"/>
  <c r="B14" i="1"/>
  <c r="B17" i="1"/>
  <c r="E5" i="1"/>
</calcChain>
</file>

<file path=xl/sharedStrings.xml><?xml version="1.0" encoding="utf-8"?>
<sst xmlns="http://schemas.openxmlformats.org/spreadsheetml/2006/main" count="110" uniqueCount="15">
  <si>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</si>
  <si>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</si>
  <si>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</si>
  <si>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</si>
  <si>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</si>
  <si>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</si>
  <si>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</si>
  <si>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</si>
  <si>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</si>
  <si>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</si>
  <si>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</si>
  <si>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</si>
  <si>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</si>
  <si>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</si>
  <si>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จังหวัดเพชรบุรี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</si>
</sst>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_ ;\-0.0\ "/>
    <numFmt numFmtId="170" formatCode="_-* #,##0.00_-;\-* #,##0.00_-;_-* &quot;-&quot;??_-;_-@_-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5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1" fillId="0" borderId="0" xfId="4" applyNumberFormat="1" applyFont="1" applyAlignment="1">
      <alignment horizontal="right"/>
    </xf>
    <xf numFmtId="3" fontId="5" fillId="0" borderId="0" xfId="4" applyNumberFormat="1" applyFont="1" applyAlignment="1">
      <alignment horizontal="right"/>
    </xf>
    <xf numFmtId="165" fontId="0" fillId="0" borderId="0" xfId="1" applyNumberFormat="1" applyFont="1"/>
    <xf numFmtId="1" fontId="3" fillId="0" borderId="0" xfId="0" applyNumberFormat="1" applyFont="1" applyFill="1" applyAlignment="1">
      <alignment horizontal="right"/>
    </xf>
    <xf numFmtId="3" fontId="11" fillId="0" borderId="0" xfId="4" applyNumberFormat="1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11" fillId="0" borderId="0" xfId="4" applyNumberFormat="1" applyFont="1" applyAlignment="1">
      <alignment horizontal="right"/>
    </xf>
    <xf numFmtId="3" fontId="5" fillId="0" borderId="0" xfId="4" applyNumberFormat="1" applyFont="1" applyAlignment="1">
      <alignment horizontal="right"/>
    </xf>
    <xf numFmtId="164" fontId="10" fillId="0" borderId="1" xfId="1" applyNumberFormat="1" applyFont="1" applyFill="1" applyBorder="1" applyAlignment="1">
      <alignment horizontal="right"/>
    </xf>
  </cellXfs>
  <cellStyles count="9">
    <cellStyle name="Comma" xfId="1" builtinId="3"/>
    <cellStyle name="Comma 2" xfId="3" xr:uid="{00000000-0005-0000-0000-000000000000}"/>
    <cellStyle name="Comma 3" xfId="8" xr:uid="{5250914E-64E1-4970-802F-73806353F661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3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view="pageLayout" topLeftCell="A4" zoomScaleNormal="100" workbookViewId="0">
      <selection activeCell="B13" sqref="B13"/>
    </sheetView>
  </sheetViews>
  <sheetFormatPr defaultRowHeight="30.75" customHeight="1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4" customFormat="1" ht="30.75" customHeight="1">
      <c r="A1" s="9" t="s">
        <v>13</v>
      </c>
      <c r="B1" s="1"/>
      <c r="C1" s="1"/>
      <c r="D1" s="1"/>
      <c r="E1" s="15"/>
    </row>
    <row r="2" spans="1:5" s="14" customFormat="1" ht="15" customHeight="1">
      <c r="A2" s="9"/>
      <c r="B2" s="1"/>
      <c r="C2" s="1"/>
      <c r="D2" s="1"/>
      <c r="E2" s="15"/>
    </row>
    <row r="3" spans="1:5" s="14" customFormat="1" ht="26.1" customHeight="1">
      <c r="A3" s="16" t="s">
        <v>12</v>
      </c>
      <c r="B3" s="21" t="s">
        <v>11</v>
      </c>
      <c r="C3" s="21" t="s">
        <v>10</v>
      </c>
      <c r="D3" s="21" t="s">
        <v>9</v>
      </c>
      <c r="E3" s="15"/>
    </row>
    <row r="4" spans="1:5" s="14" customFormat="1" ht="26.1" customHeight="1">
      <c r="A4" s="11"/>
      <c r="B4" s="28" t="s">
        <v>8</v>
      </c>
      <c r="C4" s="28"/>
      <c r="D4" s="28"/>
      <c r="E4" s="15"/>
    </row>
    <row r="5" spans="1:5" s="9" customFormat="1" ht="26.1" customHeight="1">
      <c r="A5" s="11" t="s">
        <v>6</v>
      </c>
      <c r="B5" s="23">
        <f>AVERAGE('ตร6-1'!B5,'ตร6-2'!B5,'ตร6-3'!B5,'ตร6-4'!B5)</f>
        <v>281124.255</v>
      </c>
      <c r="C5" s="23">
        <f>AVERAGE('ตร6-1'!C5,'ตร6-2'!C5,'ตร6-3'!C5,'ตร6-4'!C5)</f>
        <v>148772.77250000002</v>
      </c>
      <c r="D5" s="23">
        <f>AVERAGE('ตร6-1'!D5,'ตร6-2'!D5,'ตร6-3'!D5,'ตร6-4'!D5)</f>
        <v>132351.48249999998</v>
      </c>
      <c r="E5" s="13">
        <f>SUM(B6:B11)</f>
        <v>281124.25750000001</v>
      </c>
    </row>
    <row r="6" spans="1:5" s="6" customFormat="1" ht="26.1" customHeight="1">
      <c r="A6" s="17" t="s">
        <v>5</v>
      </c>
      <c r="B6" s="24">
        <f>AVERAGE('ตร6-1'!B6,'ตร6-2'!B6,'ตร6-3'!B6,'ตร6-4'!B6)</f>
        <v>6657.7900000000009</v>
      </c>
      <c r="C6" s="24">
        <f>AVERAGE('ตร6-1'!C6,'ตร6-2'!C6,'ตร6-3'!C6,'ตร6-4'!C6)</f>
        <v>4588.6649999999991</v>
      </c>
      <c r="D6" s="24">
        <f>AVERAGE('ตร6-1'!D6,'ตร6-2'!D6,'ตร6-3'!D6,'ตร6-4'!D6)</f>
        <v>2069.1275000000001</v>
      </c>
      <c r="E6" s="13"/>
    </row>
    <row r="7" spans="1:5" s="6" customFormat="1" ht="26.1" customHeight="1">
      <c r="A7" s="17" t="s">
        <v>4</v>
      </c>
      <c r="B7" s="24">
        <f>AVERAGE('ตร6-1'!B7,'ตร6-2'!B7,'ตร6-3'!B7,'ตร6-4'!B7)</f>
        <v>30392.122500000001</v>
      </c>
      <c r="C7" s="24">
        <f>AVERAGE('ตร6-1'!C7,'ตร6-2'!C7,'ตร6-3'!C7,'ตร6-4'!C7)</f>
        <v>14573.2775</v>
      </c>
      <c r="D7" s="24">
        <f>AVERAGE('ตร6-1'!D7,'ตร6-2'!D7,'ตร6-3'!D7,'ตร6-4'!D7)</f>
        <v>15818.84</v>
      </c>
    </row>
    <row r="8" spans="1:5" s="6" customFormat="1" ht="26.1" customHeight="1">
      <c r="A8" s="17" t="s">
        <v>3</v>
      </c>
      <c r="B8" s="24">
        <f>AVERAGE('ตร6-1'!B8,'ตร6-2'!B8,'ตร6-3'!B8,'ตร6-4'!B8)</f>
        <v>116811.17750000001</v>
      </c>
      <c r="C8" s="24">
        <f>AVERAGE('ตร6-1'!C8,'ตร6-2'!C8,'ตร6-3'!C8,'ตร6-4'!C8)</f>
        <v>64723.464999999997</v>
      </c>
      <c r="D8" s="24">
        <f>AVERAGE('ตร6-1'!D8,'ตร6-2'!D8,'ตร6-3'!D8,'ตร6-4'!D8)</f>
        <v>52087.712500000001</v>
      </c>
    </row>
    <row r="9" spans="1:5" s="6" customFormat="1" ht="26.1" customHeight="1">
      <c r="A9" s="17" t="s">
        <v>2</v>
      </c>
      <c r="B9" s="24">
        <f>AVERAGE('ตร6-1'!B9,'ตร6-2'!B9,'ตร6-3'!B9,'ตร6-4'!B9)</f>
        <v>91110.865000000005</v>
      </c>
      <c r="C9" s="24">
        <f>AVERAGE('ตร6-1'!C9,'ตร6-2'!C9,'ตร6-3'!C9,'ตร6-4'!C9)</f>
        <v>50095.597500000003</v>
      </c>
      <c r="D9" s="24">
        <f>AVERAGE('ตร6-1'!D9,'ตร6-2'!D9,'ตร6-3'!D9,'ตร6-4'!D9)</f>
        <v>41015.264999999999</v>
      </c>
    </row>
    <row r="10" spans="1:5" ht="26.1" customHeight="1">
      <c r="A10" s="17" t="s">
        <v>1</v>
      </c>
      <c r="B10" s="24">
        <f>AVERAGE('ตร6-1'!B10,'ตร6-2'!B10,'ตร6-3'!B10,'ตร6-4'!B10)</f>
        <v>36093.717499999999</v>
      </c>
      <c r="C10" s="24">
        <f>AVERAGE('ตร6-1'!C10,'ตร6-2'!C10,'ตร6-3'!C10,'ตร6-4'!C10)</f>
        <v>14791.7675</v>
      </c>
      <c r="D10" s="24">
        <f>AVERAGE('ตร6-1'!D10,'ตร6-2'!D10,'ตร6-3'!D10,'ตร6-4'!D10)</f>
        <v>21301.95</v>
      </c>
      <c r="E10" s="1"/>
    </row>
    <row r="11" spans="1:5" ht="26.1" customHeight="1">
      <c r="A11" s="17" t="s">
        <v>0</v>
      </c>
      <c r="B11" s="24">
        <f>AVERAGE('ตร6-1'!B11,'ตร6-2'!B11,'ตร6-3'!B11,'ตร6-4'!B11)</f>
        <v>58.585000000000001</v>
      </c>
      <c r="C11" s="24">
        <f>AVERAGE('ตร6-1'!C11,'ตร6-2'!C11,'ตร6-3'!C11,'ตร6-4'!C11)</f>
        <v>0</v>
      </c>
      <c r="D11" s="24">
        <f>AVERAGE('ตร6-1'!D11,'ตร6-2'!D11,'ตร6-3'!D11,'ตร6-4'!D11)</f>
        <v>58.585000000000001</v>
      </c>
      <c r="E11" s="1"/>
    </row>
    <row r="12" spans="1:5" ht="26.1" customHeight="1">
      <c r="A12" s="12"/>
      <c r="B12" s="28" t="s">
        <v>7</v>
      </c>
      <c r="C12" s="28"/>
      <c r="D12" s="28"/>
    </row>
    <row r="13" spans="1:5" s="9" customFormat="1" ht="26.1" customHeight="1">
      <c r="A13" s="19" t="s">
        <v>6</v>
      </c>
      <c r="B13" s="20">
        <f>SUM(B14:B19)</f>
        <v>100.0000008892865</v>
      </c>
      <c r="C13" s="20">
        <f t="shared" ref="C13:D13" si="0">SUM(C14:C19)</f>
        <v>99.999999999999986</v>
      </c>
      <c r="D13" s="20">
        <f t="shared" si="0"/>
        <v>99.999998111090306</v>
      </c>
      <c r="E13" s="10"/>
    </row>
    <row r="14" spans="1:5" s="6" customFormat="1" ht="26.1" customHeight="1">
      <c r="A14" s="17" t="s">
        <v>5</v>
      </c>
      <c r="B14" s="26">
        <f>B6/$B$5*100</f>
        <v>2.3682730613194516</v>
      </c>
      <c r="C14" s="26">
        <f>C6/$C$5*100</f>
        <v>3.0843446168888184</v>
      </c>
      <c r="D14" s="26">
        <f>D6/$D$5*100</f>
        <v>1.5633580077200875</v>
      </c>
      <c r="E14" s="8"/>
    </row>
    <row r="15" spans="1:5" s="6" customFormat="1" ht="26.1" customHeight="1">
      <c r="A15" s="17" t="s">
        <v>4</v>
      </c>
      <c r="B15" s="26">
        <f t="shared" ref="B15:B19" si="1">B7/$B$5*100</f>
        <v>10.810921490925782</v>
      </c>
      <c r="C15" s="26">
        <f t="shared" ref="C15:C19" si="2">C7/$C$5*100</f>
        <v>9.7956617028159485</v>
      </c>
      <c r="D15" s="26">
        <f t="shared" ref="D15:D19" si="3">D7/$D$5*100</f>
        <v>11.952144170353364</v>
      </c>
      <c r="E15" s="8"/>
    </row>
    <row r="16" spans="1:5" s="6" customFormat="1" ht="26.1" customHeight="1">
      <c r="A16" s="17" t="s">
        <v>3</v>
      </c>
      <c r="B16" s="26">
        <f t="shared" si="1"/>
        <v>41.551440483141519</v>
      </c>
      <c r="C16" s="26">
        <f t="shared" si="2"/>
        <v>43.504912836117235</v>
      </c>
      <c r="D16" s="26">
        <f t="shared" si="3"/>
        <v>39.355594297933159</v>
      </c>
      <c r="E16" s="8"/>
    </row>
    <row r="17" spans="1:5" s="6" customFormat="1" ht="26.1" customHeight="1">
      <c r="A17" s="17" t="s">
        <v>2</v>
      </c>
      <c r="B17" s="26">
        <f t="shared" si="1"/>
        <v>32.40946427763766</v>
      </c>
      <c r="C17" s="26">
        <f t="shared" si="2"/>
        <v>33.672557591141214</v>
      </c>
      <c r="D17" s="26">
        <f t="shared" si="3"/>
        <v>30.989652873740951</v>
      </c>
      <c r="E17" s="8"/>
    </row>
    <row r="18" spans="1:5" ht="26.1" customHeight="1">
      <c r="A18" s="17" t="s">
        <v>1</v>
      </c>
      <c r="B18" s="26">
        <f t="shared" si="1"/>
        <v>12.839062036820692</v>
      </c>
      <c r="C18" s="26">
        <f t="shared" si="2"/>
        <v>9.9425232530367733</v>
      </c>
      <c r="D18" s="26">
        <f t="shared" si="3"/>
        <v>16.094984051274231</v>
      </c>
    </row>
    <row r="19" spans="1:5" ht="26.1" customHeight="1">
      <c r="A19" s="18" t="s">
        <v>0</v>
      </c>
      <c r="B19" s="37">
        <f>B11/$B$5*100</f>
        <v>2.08395394413762E-2</v>
      </c>
      <c r="C19" s="37">
        <f t="shared" si="2"/>
        <v>0</v>
      </c>
      <c r="D19" s="37">
        <f t="shared" si="3"/>
        <v>4.4264710068510196E-2</v>
      </c>
    </row>
    <row r="20" spans="1:5" s="4" customFormat="1" ht="28.5" customHeight="1">
      <c r="A20" s="7" t="s">
        <v>14</v>
      </c>
      <c r="B20" s="6"/>
      <c r="E20" s="5"/>
    </row>
    <row r="21" spans="1:5" ht="22.5" customHeight="1">
      <c r="A21" s="3"/>
    </row>
  </sheetData>
  <mergeCells count="2">
    <mergeCell ref="B4:D4"/>
    <mergeCell ref="B12:D12"/>
  </mergeCells>
  <printOptions horizontalCentered="1"/>
  <pageMargins left="0.55118110236220474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&amp;L&amp;"TH SarabunPSK,ธรรมดา"&amp;16 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FBF2-3788-4430-988A-18B95848C716}">
  <dimension ref="A1:M20"/>
  <sheetViews>
    <sheetView workbookViewId="0">
      <selection activeCell="E19" sqref="E19"/>
    </sheetView>
  </sheetViews>
  <sheetFormatPr defaultRowHeight="21.75"/>
  <cols>
    <col min="1" max="1" width="43.28515625" customWidth="1"/>
    <col min="2" max="4" width="15.140625" customWidth="1"/>
    <col min="7" max="9" width="11" bestFit="1" customWidth="1"/>
  </cols>
  <sheetData>
    <row r="1" spans="1:13" ht="23.25">
      <c r="A1" s="9" t="s">
        <v>13</v>
      </c>
      <c r="B1" s="1"/>
      <c r="C1" s="1"/>
      <c r="D1" s="1"/>
      <c r="G1" s="29"/>
      <c r="H1" s="29"/>
      <c r="I1" s="29"/>
      <c r="J1" s="29"/>
      <c r="K1" s="29"/>
      <c r="L1" s="29"/>
      <c r="M1" s="29"/>
    </row>
    <row r="2" spans="1:13" ht="23.25">
      <c r="A2" s="9"/>
      <c r="B2" s="1"/>
      <c r="C2" s="1"/>
      <c r="D2" s="1"/>
      <c r="G2" s="30"/>
      <c r="H2" s="30"/>
      <c r="I2" s="30"/>
      <c r="J2" s="30"/>
      <c r="K2" s="30"/>
      <c r="L2" s="30"/>
      <c r="M2" s="30"/>
    </row>
    <row r="3" spans="1:13" ht="23.25">
      <c r="A3" s="16" t="s">
        <v>12</v>
      </c>
      <c r="B3" s="21" t="s">
        <v>11</v>
      </c>
      <c r="C3" s="21" t="s">
        <v>10</v>
      </c>
      <c r="D3" s="21" t="s">
        <v>9</v>
      </c>
      <c r="G3" s="30"/>
      <c r="H3" s="30"/>
      <c r="I3" s="30"/>
      <c r="J3" s="30"/>
      <c r="K3" s="30"/>
      <c r="L3" s="30"/>
      <c r="M3" s="30"/>
    </row>
    <row r="4" spans="1:13">
      <c r="A4" s="27"/>
      <c r="B4" s="28" t="s">
        <v>8</v>
      </c>
      <c r="C4" s="28"/>
      <c r="D4" s="28"/>
    </row>
    <row r="5" spans="1:13" ht="23.25">
      <c r="A5" s="27" t="s">
        <v>6</v>
      </c>
      <c r="B5" s="23">
        <v>279978.78999999998</v>
      </c>
      <c r="C5" s="23">
        <v>147098.26999999999</v>
      </c>
      <c r="D5" s="23">
        <v>132880.51999999999</v>
      </c>
      <c r="G5" s="31"/>
      <c r="H5" s="31"/>
      <c r="I5" s="31"/>
    </row>
    <row r="6" spans="1:13" ht="23.25">
      <c r="A6" s="17" t="s">
        <v>5</v>
      </c>
      <c r="B6" s="24">
        <v>5938.38</v>
      </c>
      <c r="C6" s="24">
        <v>4359.6499999999996</v>
      </c>
      <c r="D6" s="24">
        <v>1578.74</v>
      </c>
      <c r="G6" s="31"/>
      <c r="H6" s="31"/>
      <c r="I6" s="31"/>
    </row>
    <row r="7" spans="1:13" ht="23.25">
      <c r="A7" s="17" t="s">
        <v>4</v>
      </c>
      <c r="B7" s="24">
        <v>30262.77</v>
      </c>
      <c r="C7" s="24">
        <v>13719.82</v>
      </c>
      <c r="D7" s="24">
        <v>16542.95</v>
      </c>
      <c r="G7" s="31"/>
      <c r="H7" s="31"/>
      <c r="I7" s="31"/>
    </row>
    <row r="8" spans="1:13" ht="23.25">
      <c r="A8" s="17" t="s">
        <v>3</v>
      </c>
      <c r="B8" s="24">
        <v>115897.03</v>
      </c>
      <c r="C8" s="24">
        <v>61100.87</v>
      </c>
      <c r="D8" s="24">
        <v>54796.160000000003</v>
      </c>
      <c r="G8" s="31"/>
      <c r="H8" s="31"/>
      <c r="I8" s="31"/>
    </row>
    <row r="9" spans="1:13" ht="23.25">
      <c r="A9" s="17" t="s">
        <v>2</v>
      </c>
      <c r="B9" s="24">
        <v>92207.5</v>
      </c>
      <c r="C9" s="24">
        <v>51597.05</v>
      </c>
      <c r="D9" s="24">
        <v>40610.449999999997</v>
      </c>
      <c r="G9" s="31"/>
      <c r="H9" s="31"/>
      <c r="I9" s="31"/>
    </row>
    <row r="10" spans="1:13" ht="23.25">
      <c r="A10" s="17" t="s">
        <v>1</v>
      </c>
      <c r="B10" s="24">
        <v>35534.839999999997</v>
      </c>
      <c r="C10" s="24">
        <v>16320.88</v>
      </c>
      <c r="D10" s="24">
        <v>19213.96</v>
      </c>
      <c r="G10" s="31"/>
      <c r="H10" s="31"/>
      <c r="I10" s="31"/>
    </row>
    <row r="11" spans="1:13" ht="23.25">
      <c r="A11" s="17" t="s">
        <v>0</v>
      </c>
      <c r="B11" s="32">
        <v>138.27000000000001</v>
      </c>
      <c r="C11" s="32">
        <v>0</v>
      </c>
      <c r="D11" s="32">
        <v>138.27000000000001</v>
      </c>
      <c r="G11" s="31"/>
      <c r="H11" s="31"/>
      <c r="I11" s="31"/>
    </row>
    <row r="12" spans="1:13" ht="23.25">
      <c r="A12" s="12"/>
      <c r="B12" s="28" t="s">
        <v>7</v>
      </c>
      <c r="C12" s="28"/>
      <c r="D12" s="28"/>
    </row>
    <row r="13" spans="1:13" ht="23.25">
      <c r="A13" s="19" t="s">
        <v>6</v>
      </c>
      <c r="B13" s="20">
        <v>100</v>
      </c>
      <c r="C13" s="20">
        <v>100</v>
      </c>
      <c r="D13" s="20">
        <v>100</v>
      </c>
    </row>
    <row r="14" spans="1:13" ht="23.25">
      <c r="A14" s="17" t="s">
        <v>5</v>
      </c>
      <c r="B14" s="26">
        <f>B6/$B$5*100</f>
        <v>2.121010666557992</v>
      </c>
      <c r="C14" s="26">
        <f>C6/$C$5*100</f>
        <v>2.9637670109920395</v>
      </c>
      <c r="D14" s="26">
        <f>D6/$D$5*100</f>
        <v>1.188089872014348</v>
      </c>
    </row>
    <row r="15" spans="1:13" ht="23.25">
      <c r="A15" s="17" t="s">
        <v>4</v>
      </c>
      <c r="B15" s="26">
        <f t="shared" ref="B15:B18" si="0">B7/$B$5*100</f>
        <v>10.808950920889401</v>
      </c>
      <c r="C15" s="26">
        <f t="shared" ref="C15:C18" si="1">C7/$C$5*100</f>
        <v>9.3269757693275395</v>
      </c>
      <c r="D15" s="26">
        <f t="shared" ref="D15:D17" si="2">D7/$D$5*100</f>
        <v>12.449492220530143</v>
      </c>
    </row>
    <row r="16" spans="1:13" ht="23.25">
      <c r="A16" s="17" t="s">
        <v>3</v>
      </c>
      <c r="B16" s="26">
        <f t="shared" si="0"/>
        <v>41.394932094677607</v>
      </c>
      <c r="C16" s="26">
        <f t="shared" si="1"/>
        <v>41.537449760626011</v>
      </c>
      <c r="D16" s="26">
        <f t="shared" si="2"/>
        <v>41.237165537883214</v>
      </c>
    </row>
    <row r="17" spans="1:4" ht="23.25">
      <c r="A17" s="17" t="s">
        <v>2</v>
      </c>
      <c r="B17" s="26">
        <f t="shared" si="0"/>
        <v>32.933744731163387</v>
      </c>
      <c r="C17" s="26">
        <f t="shared" si="1"/>
        <v>35.076585197093081</v>
      </c>
      <c r="D17" s="26">
        <f t="shared" si="2"/>
        <v>30.561627844322103</v>
      </c>
    </row>
    <row r="18" spans="1:4" ht="23.25">
      <c r="A18" s="17" t="s">
        <v>1</v>
      </c>
      <c r="B18" s="26">
        <f t="shared" si="0"/>
        <v>12.691975702873778</v>
      </c>
      <c r="C18" s="26">
        <f t="shared" si="1"/>
        <v>11.095222261961341</v>
      </c>
      <c r="D18" s="26">
        <v>16.3</v>
      </c>
    </row>
    <row r="19" spans="1:4" ht="23.25">
      <c r="A19" s="18" t="s">
        <v>0</v>
      </c>
      <c r="B19" s="22">
        <v>0</v>
      </c>
      <c r="C19" s="22">
        <v>0</v>
      </c>
      <c r="D19" s="22">
        <v>0</v>
      </c>
    </row>
    <row r="20" spans="1:4">
      <c r="A20" s="7" t="s">
        <v>14</v>
      </c>
      <c r="B20" s="6"/>
      <c r="C20" s="4"/>
      <c r="D20" s="4"/>
    </row>
  </sheetData>
  <mergeCells count="2">
    <mergeCell ref="B4:D4"/>
    <mergeCell ref="B12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C4F9-9C23-4435-A165-4DACFD2C4A90}">
  <dimension ref="A1:M20"/>
  <sheetViews>
    <sheetView workbookViewId="0">
      <selection activeCell="E19" sqref="E19"/>
    </sheetView>
  </sheetViews>
  <sheetFormatPr defaultRowHeight="21.75"/>
  <cols>
    <col min="1" max="1" width="43.28515625" customWidth="1"/>
    <col min="2" max="4" width="15.140625" customWidth="1"/>
    <col min="7" max="9" width="11" bestFit="1" customWidth="1"/>
  </cols>
  <sheetData>
    <row r="1" spans="1:13" ht="23.25">
      <c r="A1" s="9" t="s">
        <v>13</v>
      </c>
      <c r="B1" s="1"/>
      <c r="C1" s="1"/>
      <c r="D1" s="1"/>
      <c r="G1" s="33"/>
      <c r="H1" s="33"/>
      <c r="I1" s="33"/>
      <c r="J1" s="33"/>
      <c r="K1" s="33"/>
      <c r="L1" s="33"/>
      <c r="M1" s="33"/>
    </row>
    <row r="2" spans="1:13" ht="23.25">
      <c r="A2" s="9"/>
      <c r="B2" s="1"/>
      <c r="C2" s="1"/>
      <c r="D2" s="1"/>
      <c r="G2" s="34"/>
      <c r="H2" s="34"/>
      <c r="I2" s="34"/>
      <c r="J2" s="34"/>
      <c r="K2" s="34"/>
      <c r="L2" s="34"/>
      <c r="M2" s="34"/>
    </row>
    <row r="3" spans="1:13" ht="23.25">
      <c r="A3" s="16" t="s">
        <v>12</v>
      </c>
      <c r="B3" s="21" t="s">
        <v>11</v>
      </c>
      <c r="C3" s="21" t="s">
        <v>10</v>
      </c>
      <c r="D3" s="21" t="s">
        <v>9</v>
      </c>
      <c r="G3" s="34"/>
      <c r="H3" s="34"/>
      <c r="I3" s="34"/>
      <c r="J3" s="34"/>
      <c r="K3" s="34"/>
      <c r="L3" s="34"/>
      <c r="M3" s="34"/>
    </row>
    <row r="4" spans="1:13">
      <c r="A4" s="27"/>
      <c r="B4" s="28" t="s">
        <v>8</v>
      </c>
      <c r="C4" s="28"/>
      <c r="D4" s="28"/>
    </row>
    <row r="5" spans="1:13" ht="23.25">
      <c r="A5" s="27" t="s">
        <v>6</v>
      </c>
      <c r="B5" s="23">
        <v>276302.71999999997</v>
      </c>
      <c r="C5" s="23">
        <v>147382.70000000001</v>
      </c>
      <c r="D5" s="23">
        <v>128920.01</v>
      </c>
      <c r="G5" s="31"/>
      <c r="H5" s="31"/>
      <c r="I5" s="31"/>
    </row>
    <row r="6" spans="1:13" ht="23.25">
      <c r="A6" s="17" t="s">
        <v>5</v>
      </c>
      <c r="B6" s="24">
        <v>8059.32</v>
      </c>
      <c r="C6" s="24">
        <v>5909.07</v>
      </c>
      <c r="D6" s="24">
        <v>2150.25</v>
      </c>
      <c r="G6" s="31"/>
      <c r="H6" s="31"/>
      <c r="I6" s="31"/>
    </row>
    <row r="7" spans="1:13" ht="23.25">
      <c r="A7" s="17" t="s">
        <v>4</v>
      </c>
      <c r="B7" s="24">
        <v>29896.61</v>
      </c>
      <c r="C7" s="24">
        <v>14910.89</v>
      </c>
      <c r="D7" s="24">
        <v>14985.71</v>
      </c>
      <c r="G7" s="31"/>
      <c r="H7" s="31"/>
      <c r="I7" s="31"/>
    </row>
    <row r="8" spans="1:13" ht="23.25">
      <c r="A8" s="17" t="s">
        <v>3</v>
      </c>
      <c r="B8" s="24">
        <v>115710.98</v>
      </c>
      <c r="C8" s="24">
        <v>64749.4</v>
      </c>
      <c r="D8" s="24">
        <v>50961.58</v>
      </c>
      <c r="G8" s="31"/>
      <c r="H8" s="31"/>
      <c r="I8" s="31"/>
    </row>
    <row r="9" spans="1:13" ht="23.25">
      <c r="A9" s="17" t="s">
        <v>2</v>
      </c>
      <c r="B9" s="24">
        <v>88261.14</v>
      </c>
      <c r="C9" s="24">
        <v>47018.77</v>
      </c>
      <c r="D9" s="24">
        <v>41242.370000000003</v>
      </c>
      <c r="G9" s="31"/>
      <c r="H9" s="31"/>
      <c r="I9" s="31"/>
    </row>
    <row r="10" spans="1:13" ht="23.25">
      <c r="A10" s="17" t="s">
        <v>1</v>
      </c>
      <c r="B10" s="24">
        <v>34374.67</v>
      </c>
      <c r="C10" s="24">
        <v>14794.57</v>
      </c>
      <c r="D10" s="24">
        <v>19580.099999999999</v>
      </c>
      <c r="G10" s="31"/>
      <c r="H10" s="31"/>
      <c r="I10" s="31"/>
    </row>
    <row r="11" spans="1:13" ht="23.25">
      <c r="A11" s="17" t="s">
        <v>0</v>
      </c>
      <c r="B11" s="25">
        <v>0</v>
      </c>
      <c r="C11" s="25">
        <v>0</v>
      </c>
      <c r="D11" s="25">
        <v>0</v>
      </c>
      <c r="G11" s="31"/>
      <c r="H11" s="31"/>
      <c r="I11" s="31"/>
    </row>
    <row r="12" spans="1:13" ht="23.25">
      <c r="A12" s="12"/>
      <c r="B12" s="28" t="s">
        <v>7</v>
      </c>
      <c r="C12" s="28"/>
      <c r="D12" s="28"/>
    </row>
    <row r="13" spans="1:13" ht="23.25">
      <c r="A13" s="19" t="s">
        <v>6</v>
      </c>
      <c r="B13" s="20">
        <v>100</v>
      </c>
      <c r="C13" s="20">
        <v>100</v>
      </c>
      <c r="D13" s="20">
        <v>100</v>
      </c>
    </row>
    <row r="14" spans="1:13" ht="23.25">
      <c r="A14" s="17" t="s">
        <v>5</v>
      </c>
      <c r="B14" s="26">
        <f>B6/$B$5*100</f>
        <v>2.9168442496693485</v>
      </c>
      <c r="C14" s="26">
        <f>C6/$C$5*100</f>
        <v>4.0093375952537169</v>
      </c>
      <c r="D14" s="26">
        <f>D6/$D$5*100</f>
        <v>1.6678946891176942</v>
      </c>
    </row>
    <row r="15" spans="1:13" ht="23.25">
      <c r="A15" s="17" t="s">
        <v>4</v>
      </c>
      <c r="B15" s="26">
        <f t="shared" ref="B15:B18" si="0">B7/$B$5*100</f>
        <v>10.820237310729334</v>
      </c>
      <c r="C15" s="26">
        <f t="shared" ref="C15:C18" si="1">C7/$C$5*100</f>
        <v>10.11712365155476</v>
      </c>
      <c r="D15" s="26">
        <f t="shared" ref="D15:D17" si="2">D7/$D$5*100</f>
        <v>11.624037261554665</v>
      </c>
    </row>
    <row r="16" spans="1:13" ht="23.25">
      <c r="A16" s="17" t="s">
        <v>3</v>
      </c>
      <c r="B16" s="26">
        <f t="shared" si="0"/>
        <v>41.878335472050374</v>
      </c>
      <c r="C16" s="26">
        <f t="shared" si="1"/>
        <v>43.932836079132755</v>
      </c>
      <c r="D16" s="26">
        <f t="shared" si="2"/>
        <v>39.529612199068247</v>
      </c>
    </row>
    <row r="17" spans="1:4" ht="23.25">
      <c r="A17" s="17" t="s">
        <v>2</v>
      </c>
      <c r="B17" s="26">
        <f t="shared" si="0"/>
        <v>31.94363776078643</v>
      </c>
      <c r="C17" s="26">
        <f t="shared" si="1"/>
        <v>31.902502803924744</v>
      </c>
      <c r="D17" s="26">
        <f t="shared" si="2"/>
        <v>31.990666150274116</v>
      </c>
    </row>
    <row r="18" spans="1:4" ht="23.25">
      <c r="A18" s="17" t="s">
        <v>1</v>
      </c>
      <c r="B18" s="26">
        <f t="shared" si="0"/>
        <v>12.440945206764523</v>
      </c>
      <c r="C18" s="26">
        <f t="shared" si="1"/>
        <v>10.038199870134012</v>
      </c>
      <c r="D18" s="26">
        <v>16.3</v>
      </c>
    </row>
    <row r="19" spans="1:4" ht="23.25">
      <c r="A19" s="18" t="s">
        <v>0</v>
      </c>
      <c r="B19" s="22">
        <v>0</v>
      </c>
      <c r="C19" s="22">
        <v>0</v>
      </c>
      <c r="D19" s="22">
        <v>0</v>
      </c>
    </row>
    <row r="20" spans="1:4">
      <c r="A20" s="7" t="s">
        <v>14</v>
      </c>
      <c r="B20" s="6"/>
      <c r="C20" s="4"/>
      <c r="D20" s="4"/>
    </row>
  </sheetData>
  <mergeCells count="2">
    <mergeCell ref="B4:D4"/>
    <mergeCell ref="B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9285-045D-40FF-B677-D8FF731D8058}">
  <dimension ref="A1:M20"/>
  <sheetViews>
    <sheetView workbookViewId="0">
      <selection activeCell="D19" sqref="D19"/>
    </sheetView>
  </sheetViews>
  <sheetFormatPr defaultRowHeight="21.75"/>
  <cols>
    <col min="1" max="1" width="43.28515625" customWidth="1"/>
    <col min="2" max="4" width="15.140625" customWidth="1"/>
    <col min="6" max="8" width="11" bestFit="1" customWidth="1"/>
  </cols>
  <sheetData>
    <row r="1" spans="1:13" ht="23.25">
      <c r="A1" s="9" t="s">
        <v>13</v>
      </c>
      <c r="B1" s="1"/>
      <c r="C1" s="1"/>
      <c r="D1" s="1"/>
      <c r="G1" s="35"/>
      <c r="H1" s="35"/>
      <c r="I1" s="35"/>
      <c r="J1" s="35"/>
      <c r="K1" s="35"/>
      <c r="L1" s="35"/>
      <c r="M1" s="35"/>
    </row>
    <row r="2" spans="1:13" ht="23.25">
      <c r="A2" s="9"/>
      <c r="B2" s="1"/>
      <c r="C2" s="1"/>
      <c r="D2" s="1"/>
      <c r="G2" s="36"/>
      <c r="H2" s="36"/>
      <c r="I2" s="36"/>
      <c r="J2" s="36"/>
      <c r="K2" s="36"/>
      <c r="L2" s="36"/>
      <c r="M2" s="36"/>
    </row>
    <row r="3" spans="1:13" ht="23.25">
      <c r="A3" s="16" t="s">
        <v>12</v>
      </c>
      <c r="B3" s="21" t="s">
        <v>11</v>
      </c>
      <c r="C3" s="21" t="s">
        <v>10</v>
      </c>
      <c r="D3" s="21" t="s">
        <v>9</v>
      </c>
      <c r="G3" s="36"/>
      <c r="H3" s="36"/>
      <c r="I3" s="36"/>
      <c r="J3" s="36"/>
      <c r="K3" s="36"/>
      <c r="L3" s="36"/>
      <c r="M3" s="36"/>
    </row>
    <row r="4" spans="1:13">
      <c r="A4" s="27"/>
      <c r="B4" s="28" t="s">
        <v>8</v>
      </c>
      <c r="C4" s="28"/>
      <c r="D4" s="28"/>
    </row>
    <row r="5" spans="1:13" ht="23.25">
      <c r="A5" s="27" t="s">
        <v>6</v>
      </c>
      <c r="B5" s="23">
        <v>278995.39</v>
      </c>
      <c r="C5" s="23">
        <v>148348.67000000001</v>
      </c>
      <c r="D5" s="23">
        <v>130646.72</v>
      </c>
      <c r="F5" s="31"/>
      <c r="G5" s="31"/>
      <c r="H5" s="31"/>
    </row>
    <row r="6" spans="1:13" ht="23.25">
      <c r="A6" s="17" t="s">
        <v>5</v>
      </c>
      <c r="B6" s="24">
        <v>7008.74</v>
      </c>
      <c r="C6" s="24">
        <v>4737.7</v>
      </c>
      <c r="D6" s="24">
        <v>2271.04</v>
      </c>
      <c r="F6" s="31"/>
      <c r="G6" s="31"/>
      <c r="H6" s="31"/>
    </row>
    <row r="7" spans="1:13" ht="23.25">
      <c r="A7" s="17" t="s">
        <v>4</v>
      </c>
      <c r="B7" s="24">
        <v>30809.37</v>
      </c>
      <c r="C7" s="24">
        <v>15666.33</v>
      </c>
      <c r="D7" s="24">
        <v>15143.04</v>
      </c>
      <c r="F7" s="31"/>
      <c r="G7" s="31"/>
      <c r="H7" s="31"/>
    </row>
    <row r="8" spans="1:13" ht="23.25">
      <c r="A8" s="17" t="s">
        <v>3</v>
      </c>
      <c r="B8" s="24">
        <v>112638.69</v>
      </c>
      <c r="C8" s="24">
        <v>65070.6</v>
      </c>
      <c r="D8" s="24">
        <v>47568.09</v>
      </c>
      <c r="F8" s="31"/>
      <c r="G8" s="31"/>
      <c r="H8" s="31"/>
    </row>
    <row r="9" spans="1:13" ht="23.25">
      <c r="A9" s="17" t="s">
        <v>2</v>
      </c>
      <c r="B9" s="24">
        <v>88640.51</v>
      </c>
      <c r="C9" s="24">
        <v>47091.01</v>
      </c>
      <c r="D9" s="24">
        <v>41549.5</v>
      </c>
      <c r="F9" s="31"/>
      <c r="G9" s="31"/>
      <c r="H9" s="31"/>
    </row>
    <row r="10" spans="1:13" ht="23.25">
      <c r="A10" s="17" t="s">
        <v>1</v>
      </c>
      <c r="B10" s="24">
        <v>39802.01</v>
      </c>
      <c r="C10" s="24">
        <v>15783.04</v>
      </c>
      <c r="D10" s="24">
        <v>24018.97</v>
      </c>
      <c r="F10" s="31"/>
      <c r="G10" s="31"/>
      <c r="H10" s="31"/>
    </row>
    <row r="11" spans="1:13" ht="23.25">
      <c r="A11" s="17" t="s">
        <v>0</v>
      </c>
      <c r="B11" s="32">
        <v>96.07</v>
      </c>
      <c r="C11" s="32">
        <v>0</v>
      </c>
      <c r="D11" s="32">
        <v>96.07</v>
      </c>
      <c r="F11" s="31"/>
      <c r="G11" s="31"/>
      <c r="H11" s="31"/>
    </row>
    <row r="12" spans="1:13" ht="23.25">
      <c r="A12" s="12"/>
      <c r="B12" s="28" t="s">
        <v>7</v>
      </c>
      <c r="C12" s="28"/>
      <c r="D12" s="28"/>
    </row>
    <row r="13" spans="1:13" ht="23.25">
      <c r="A13" s="19" t="s">
        <v>6</v>
      </c>
      <c r="B13" s="20">
        <v>100</v>
      </c>
      <c r="C13" s="20">
        <v>100</v>
      </c>
      <c r="D13" s="20">
        <v>100</v>
      </c>
    </row>
    <row r="14" spans="1:13" ht="23.25">
      <c r="A14" s="17" t="s">
        <v>5</v>
      </c>
      <c r="B14" s="26">
        <f>B6/$B$5*100</f>
        <v>2.5121346987131221</v>
      </c>
      <c r="C14" s="26">
        <f>C6/$C$5*100</f>
        <v>3.1936248568996266</v>
      </c>
      <c r="D14" s="26">
        <f>D6/$D$5*100</f>
        <v>1.7383061740853503</v>
      </c>
    </row>
    <row r="15" spans="1:13" ht="23.25">
      <c r="A15" s="17" t="s">
        <v>4</v>
      </c>
      <c r="B15" s="26">
        <f t="shared" ref="B15:B18" si="0">B7/$B$5*100</f>
        <v>11.042967412472299</v>
      </c>
      <c r="C15" s="26">
        <f t="shared" ref="C15:C18" si="1">C7/$C$5*100</f>
        <v>10.560478904192399</v>
      </c>
      <c r="D15" s="26">
        <f t="shared" ref="D15:D17" si="2">D7/$D$5*100</f>
        <v>11.590830600263061</v>
      </c>
    </row>
    <row r="16" spans="1:13" ht="23.25">
      <c r="A16" s="17" t="s">
        <v>3</v>
      </c>
      <c r="B16" s="26">
        <f t="shared" si="0"/>
        <v>40.372957416966635</v>
      </c>
      <c r="C16" s="26">
        <f t="shared" si="1"/>
        <v>43.863285056751764</v>
      </c>
      <c r="D16" s="26">
        <f t="shared" si="2"/>
        <v>36.409708563674613</v>
      </c>
    </row>
    <row r="17" spans="1:4" ht="23.25">
      <c r="A17" s="17" t="s">
        <v>2</v>
      </c>
      <c r="B17" s="26">
        <f t="shared" si="0"/>
        <v>31.771317081619159</v>
      </c>
      <c r="C17" s="26">
        <f t="shared" si="1"/>
        <v>31.743466254196949</v>
      </c>
      <c r="D17" s="26">
        <f t="shared" si="2"/>
        <v>31.802941551077591</v>
      </c>
    </row>
    <row r="18" spans="1:4" ht="23.25">
      <c r="A18" s="17" t="s">
        <v>1</v>
      </c>
      <c r="B18" s="26">
        <f t="shared" si="0"/>
        <v>14.266189129504973</v>
      </c>
      <c r="C18" s="26">
        <f t="shared" si="1"/>
        <v>10.639151668835318</v>
      </c>
      <c r="D18" s="26">
        <v>16.3</v>
      </c>
    </row>
    <row r="19" spans="1:4" ht="23.25">
      <c r="A19" s="18" t="s">
        <v>0</v>
      </c>
      <c r="B19" s="22">
        <v>0</v>
      </c>
      <c r="C19" s="22">
        <v>0</v>
      </c>
      <c r="D19" s="22">
        <v>0</v>
      </c>
    </row>
    <row r="20" spans="1:4">
      <c r="A20" s="7" t="s">
        <v>14</v>
      </c>
      <c r="B20" s="6"/>
      <c r="C20" s="4"/>
      <c r="D20" s="4"/>
    </row>
  </sheetData>
  <mergeCells count="2">
    <mergeCell ref="B4:D4"/>
    <mergeCell ref="B12:D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61BA-7FB3-467A-B4FB-92E21BAB25E3}">
  <dimension ref="A1:D20"/>
  <sheetViews>
    <sheetView workbookViewId="0">
      <selection activeCell="D20" sqref="D20"/>
    </sheetView>
  </sheetViews>
  <sheetFormatPr defaultRowHeight="21.75"/>
  <cols>
    <col min="1" max="1" width="43.28515625" customWidth="1"/>
    <col min="2" max="4" width="15.140625" customWidth="1"/>
  </cols>
  <sheetData>
    <row r="1" spans="1:4" ht="23.25">
      <c r="A1" s="9" t="s">
        <v>13</v>
      </c>
      <c r="B1" s="1"/>
      <c r="C1" s="1"/>
      <c r="D1" s="1"/>
    </row>
    <row r="2" spans="1:4" ht="23.25">
      <c r="A2" s="9"/>
      <c r="B2" s="1"/>
      <c r="C2" s="1"/>
      <c r="D2" s="1"/>
    </row>
    <row r="3" spans="1:4" ht="23.25">
      <c r="A3" s="16" t="s">
        <v>12</v>
      </c>
      <c r="B3" s="21" t="s">
        <v>11</v>
      </c>
      <c r="C3" s="21" t="s">
        <v>10</v>
      </c>
      <c r="D3" s="21" t="s">
        <v>9</v>
      </c>
    </row>
    <row r="4" spans="1:4">
      <c r="A4" s="27"/>
      <c r="B4" s="28" t="s">
        <v>8</v>
      </c>
      <c r="C4" s="28"/>
      <c r="D4" s="28"/>
    </row>
    <row r="5" spans="1:4" ht="23.25">
      <c r="A5" s="27" t="s">
        <v>6</v>
      </c>
      <c r="B5" s="23">
        <v>289220.12</v>
      </c>
      <c r="C5" s="23">
        <v>152261.45000000001</v>
      </c>
      <c r="D5" s="23">
        <v>136958.68</v>
      </c>
    </row>
    <row r="6" spans="1:4" ht="23.25">
      <c r="A6" s="17" t="s">
        <v>5</v>
      </c>
      <c r="B6" s="24">
        <v>5624.72</v>
      </c>
      <c r="C6" s="24">
        <v>3348.24</v>
      </c>
      <c r="D6" s="24">
        <v>2276.48</v>
      </c>
    </row>
    <row r="7" spans="1:4" ht="23.25">
      <c r="A7" s="17" t="s">
        <v>4</v>
      </c>
      <c r="B7" s="24">
        <v>30599.74</v>
      </c>
      <c r="C7" s="24">
        <v>13996.07</v>
      </c>
      <c r="D7" s="24">
        <v>16603.66</v>
      </c>
    </row>
    <row r="8" spans="1:4" ht="23.25">
      <c r="A8" s="17" t="s">
        <v>3</v>
      </c>
      <c r="B8" s="24">
        <v>122998.01</v>
      </c>
      <c r="C8" s="24">
        <v>67972.990000000005</v>
      </c>
      <c r="D8" s="24">
        <v>55025.02</v>
      </c>
    </row>
    <row r="9" spans="1:4" ht="23.25">
      <c r="A9" s="17" t="s">
        <v>2</v>
      </c>
      <c r="B9" s="24">
        <v>95334.31</v>
      </c>
      <c r="C9" s="24">
        <v>54675.56</v>
      </c>
      <c r="D9" s="24">
        <v>40658.74</v>
      </c>
    </row>
    <row r="10" spans="1:4" ht="23.25">
      <c r="A10" s="17" t="s">
        <v>1</v>
      </c>
      <c r="B10" s="24">
        <v>34663.35</v>
      </c>
      <c r="C10" s="24">
        <v>12268.58</v>
      </c>
      <c r="D10" s="24">
        <v>22394.77</v>
      </c>
    </row>
    <row r="11" spans="1:4" ht="23.25">
      <c r="A11" s="17" t="s">
        <v>0</v>
      </c>
      <c r="B11" s="25">
        <v>0</v>
      </c>
      <c r="C11" s="25">
        <v>0</v>
      </c>
      <c r="D11" s="25">
        <v>0</v>
      </c>
    </row>
    <row r="12" spans="1:4" ht="23.25">
      <c r="A12" s="12"/>
      <c r="B12" s="28" t="s">
        <v>7</v>
      </c>
      <c r="C12" s="28"/>
      <c r="D12" s="28"/>
    </row>
    <row r="13" spans="1:4" ht="23.25">
      <c r="A13" s="19" t="s">
        <v>6</v>
      </c>
      <c r="B13" s="20">
        <v>100</v>
      </c>
      <c r="C13" s="20">
        <v>100</v>
      </c>
      <c r="D13" s="20">
        <v>100</v>
      </c>
    </row>
    <row r="14" spans="1:4" ht="23.25">
      <c r="A14" s="17" t="s">
        <v>5</v>
      </c>
      <c r="B14" s="26">
        <f>B6/$B$5*100</f>
        <v>1.9447886267386929</v>
      </c>
      <c r="C14" s="26">
        <f>C6/$C$5*100</f>
        <v>2.1990070369092107</v>
      </c>
      <c r="D14" s="26">
        <f>D6/$D$5*100</f>
        <v>1.6621655524133263</v>
      </c>
    </row>
    <row r="15" spans="1:4" ht="23.25">
      <c r="A15" s="17" t="s">
        <v>4</v>
      </c>
      <c r="B15" s="26">
        <f t="shared" ref="B15:B18" si="0">B7/$B$5*100</f>
        <v>10.580086890220501</v>
      </c>
      <c r="C15" s="26">
        <f t="shared" ref="C15:C18" si="1">C7/$C$5*100</f>
        <v>9.1921297216071416</v>
      </c>
      <c r="D15" s="26">
        <f t="shared" ref="D15:D17" si="2">D7/$D$5*100</f>
        <v>12.12311625666953</v>
      </c>
    </row>
    <row r="16" spans="1:4" ht="23.25">
      <c r="A16" s="17" t="s">
        <v>3</v>
      </c>
      <c r="B16" s="26">
        <f t="shared" si="0"/>
        <v>42.527473538148037</v>
      </c>
      <c r="C16" s="26">
        <f t="shared" si="1"/>
        <v>44.642284701741644</v>
      </c>
      <c r="D16" s="26">
        <f t="shared" si="2"/>
        <v>40.17636560165446</v>
      </c>
    </row>
    <row r="17" spans="1:4" ht="23.25">
      <c r="A17" s="17" t="s">
        <v>2</v>
      </c>
      <c r="B17" s="26">
        <f t="shared" si="0"/>
        <v>32.962544237931994</v>
      </c>
      <c r="C17" s="26">
        <f t="shared" si="1"/>
        <v>35.908997320070178</v>
      </c>
      <c r="D17" s="26">
        <f t="shared" si="2"/>
        <v>29.686866140941191</v>
      </c>
    </row>
    <row r="18" spans="1:4" ht="23.25">
      <c r="A18" s="17" t="s">
        <v>1</v>
      </c>
      <c r="B18" s="26">
        <f t="shared" si="0"/>
        <v>11.985110164534888</v>
      </c>
      <c r="C18" s="26">
        <f t="shared" si="1"/>
        <v>8.057574652021243</v>
      </c>
      <c r="D18" s="26">
        <v>16.3</v>
      </c>
    </row>
    <row r="19" spans="1:4" ht="23.25">
      <c r="A19" s="18" t="s">
        <v>0</v>
      </c>
      <c r="B19" s="22">
        <v>0</v>
      </c>
      <c r="C19" s="22">
        <v>0</v>
      </c>
      <c r="D19" s="22">
        <v>0</v>
      </c>
    </row>
    <row r="20" spans="1:4">
      <c r="A20" s="7" t="s">
        <v>14</v>
      </c>
      <c r="B20" s="6"/>
      <c r="C20" s="4"/>
      <c r="D20" s="4"/>
    </row>
  </sheetData>
  <mergeCells count="2">
    <mergeCell ref="B4:D4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ตร6</vt:lpstr>
      <vt:lpstr>ตร6-1</vt:lpstr>
      <vt:lpstr>ตร6-2</vt:lpstr>
      <vt:lpstr>ตร6-3</vt:lpstr>
      <vt:lpstr>ตร6-4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2018-07-25T09:14:43Z</cp:lastPrinted>
  <dcterms:created xsi:type="dcterms:W3CDTF">2017-03-06T02:15:51Z</dcterms:created>
  <dcterms:modified xsi:type="dcterms:W3CDTF">2021-08-06T08:35:26Z</dcterms:modified>
</cp:coreProperties>
</file>