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คำนวณสรง64\"/>
    </mc:Choice>
  </mc:AlternateContent>
  <xr:revisionPtr revIDLastSave="0" documentId="13_ncr:1_{9760A3B0-2583-4A04-BAF7-EA2D629AAE25}" xr6:coauthVersionLast="47" xr6:coauthVersionMax="47" xr10:uidLastSave="{00000000-0000-0000-0000-000000000000}"/>
  <bookViews>
    <workbookView xWindow="-120" yWindow="-120" windowWidth="29040" windowHeight="15720" tabRatio="729" xr2:uid="{00000000-000D-0000-FFFF-FFFF00000000}"/>
  </bookViews>
  <sheets>
    <sheet name="ตร6" sheetId="9" r:id="rId1"/>
    <sheet name="Sheet1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0" l="1"/>
  <c r="G21" i="10"/>
  <c r="D21" i="10"/>
  <c r="D23" i="10"/>
  <c r="D24" i="10"/>
  <c r="D25" i="10"/>
  <c r="D26" i="10"/>
  <c r="D27" i="10"/>
  <c r="D28" i="10"/>
  <c r="D29" i="10"/>
  <c r="D22" i="10"/>
  <c r="C23" i="10"/>
  <c r="C24" i="10"/>
  <c r="C25" i="10"/>
  <c r="C26" i="10"/>
  <c r="C27" i="10"/>
  <c r="C28" i="10"/>
  <c r="C29" i="10"/>
  <c r="C22" i="10"/>
  <c r="B23" i="10"/>
  <c r="B24" i="10"/>
  <c r="B25" i="10"/>
  <c r="B26" i="10"/>
  <c r="B27" i="10"/>
  <c r="B28" i="10"/>
  <c r="B29" i="10"/>
  <c r="B22" i="10"/>
  <c r="B13" i="10"/>
  <c r="B14" i="10"/>
  <c r="B15" i="10"/>
  <c r="B16" i="10"/>
  <c r="B17" i="10"/>
  <c r="B18" i="10"/>
  <c r="B19" i="10"/>
  <c r="B12" i="10"/>
  <c r="C11" i="10"/>
  <c r="D11" i="10"/>
  <c r="C13" i="10"/>
  <c r="D13" i="10"/>
  <c r="C14" i="10"/>
  <c r="D14" i="10"/>
  <c r="C15" i="10"/>
  <c r="D15" i="10"/>
  <c r="C16" i="10"/>
  <c r="D16" i="10"/>
  <c r="C17" i="10"/>
  <c r="D17" i="10"/>
  <c r="C18" i="10"/>
  <c r="D18" i="10"/>
  <c r="C19" i="10"/>
  <c r="D19" i="10"/>
  <c r="C12" i="10"/>
  <c r="D12" i="10"/>
  <c r="C21" i="10" l="1"/>
  <c r="B11" i="10"/>
</calcChain>
</file>

<file path=xl/sharedStrings.xml><?xml version="1.0" encoding="utf-8"?>
<sst xmlns="http://schemas.openxmlformats.org/spreadsheetml/2006/main" count="48" uniqueCount="19">
  <si>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</si>
  <si>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</si>
  <si>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</si>
  <si>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</si>
  <si>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</si>
  <si>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</si>
  <si>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</si>
  <si>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</si>
  <si>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</si>
  <si>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</si>
  <si>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</si>
  <si>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</si>
  <si>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ชั่วโมงทำงาน</t>
  </si>
  <si>
    <t>2.  1-9 ชั่วโมง</t>
  </si>
  <si>
    <r>
      <t xml:space="preserve">1.  0 ชั่วโมง </t>
    </r>
    <r>
      <rPr>
        <vertAlign val="superscript"/>
        <sz val="16"/>
        <rFont val="TH SarabunPSK"/>
        <family val="2"/>
      </rPr>
      <t>1/</t>
    </r>
  </si>
  <si>
    <r>
      <t>1/</t>
    </r>
    <r>
      <rPr>
        <sz val="16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</si>
  <si>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ตารางที่ 6 จำนวนและร้อยละของผู้มีงานทำ จำแนกตามชั่วโมงทำงานต่อสัปดาห์ และเพศ</t>
  </si>
  <si>
    <t>-</t>
  </si>
  <si>
    <t>การสำรวจภาวะการทำงานของประชากร จังหวัดเพชรบุรี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</si>
</sst>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_ ;\-0.0\ "/>
    <numFmt numFmtId="169" formatCode="0.0"/>
  </numFmts>
  <fonts count="1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0" fontId="11" fillId="0" borderId="0" xfId="0" applyFont="1" applyFill="1"/>
    <xf numFmtId="0" fontId="6" fillId="0" borderId="0" xfId="0" applyFont="1" applyFill="1" applyBorder="1" applyAlignment="1">
      <alignment horizontal="left"/>
    </xf>
    <xf numFmtId="17" fontId="6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3" fontId="7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165" fontId="4" fillId="0" borderId="0" xfId="1" applyNumberFormat="1" applyFont="1" applyFill="1" applyBorder="1" applyAlignment="1">
      <alignment horizontal="right" wrapText="1"/>
    </xf>
    <xf numFmtId="165" fontId="6" fillId="0" borderId="0" xfId="1" applyNumberFormat="1" applyFont="1" applyFill="1" applyBorder="1" applyAlignment="1">
      <alignment horizontal="right" wrapText="1"/>
    </xf>
    <xf numFmtId="165" fontId="6" fillId="0" borderId="1" xfId="1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0" fillId="0" borderId="0" xfId="0" applyNumberFormat="1"/>
    <xf numFmtId="169" fontId="0" fillId="0" borderId="0" xfId="0" applyNumberFormat="1"/>
  </cellXfs>
  <cellStyles count="8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3" xr:uid="{00000000-0005-0000-0000-000002000000}"/>
    <cellStyle name="เครื่องหมายจุลภาค 2" xfId="6" xr:uid="{00000000-0005-0000-0000-000003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24"/>
  <sheetViews>
    <sheetView tabSelected="1" view="pageLayout" topLeftCell="A8" zoomScaleNormal="100" workbookViewId="0">
      <selection activeCell="A25" sqref="A25"/>
    </sheetView>
  </sheetViews>
  <sheetFormatPr defaultRowHeight="30.75" customHeight="1"/>
  <cols>
    <col min="1" max="1" width="34.42578125" style="3" customWidth="1"/>
    <col min="2" max="4" width="17.7109375" style="3" customWidth="1"/>
    <col min="5" max="16384" width="9.140625" style="3"/>
  </cols>
  <sheetData>
    <row r="1" spans="1:4" s="1" customFormat="1" ht="36.75" customHeight="1">
      <c r="A1" s="4" t="s">
        <v>16</v>
      </c>
      <c r="B1" s="3"/>
      <c r="C1" s="3"/>
      <c r="D1" s="3"/>
    </row>
    <row r="2" spans="1:4" s="7" customFormat="1" ht="21">
      <c r="A2" s="15" t="s">
        <v>12</v>
      </c>
      <c r="B2" s="16" t="s">
        <v>0</v>
      </c>
      <c r="C2" s="16" t="s">
        <v>1</v>
      </c>
      <c r="D2" s="16" t="s">
        <v>2</v>
      </c>
    </row>
    <row r="3" spans="1:4" s="7" customFormat="1" ht="26.1" customHeight="1">
      <c r="A3" s="9"/>
      <c r="B3" s="23" t="s">
        <v>3</v>
      </c>
      <c r="C3" s="23"/>
      <c r="D3" s="23"/>
    </row>
    <row r="4" spans="1:4" s="8" customFormat="1" ht="26.1" customHeight="1">
      <c r="A4" s="14" t="s">
        <v>4</v>
      </c>
      <c r="B4" s="18">
        <v>284921</v>
      </c>
      <c r="C4" s="18">
        <v>147819</v>
      </c>
      <c r="D4" s="18">
        <v>137102</v>
      </c>
    </row>
    <row r="5" spans="1:4" s="5" customFormat="1" ht="26.1" customHeight="1">
      <c r="A5" s="12" t="s">
        <v>14</v>
      </c>
      <c r="B5" s="19">
        <v>4565</v>
      </c>
      <c r="C5" s="19">
        <v>3460</v>
      </c>
      <c r="D5" s="19">
        <v>1105</v>
      </c>
    </row>
    <row r="6" spans="1:4" s="5" customFormat="1" ht="26.1" customHeight="1">
      <c r="A6" s="12" t="s">
        <v>13</v>
      </c>
      <c r="B6" s="19">
        <v>237</v>
      </c>
      <c r="C6" s="19">
        <v>145</v>
      </c>
      <c r="D6" s="19">
        <v>92</v>
      </c>
    </row>
    <row r="7" spans="1:4" s="5" customFormat="1" ht="26.1" customHeight="1">
      <c r="A7" s="13" t="s">
        <v>6</v>
      </c>
      <c r="B7" s="19">
        <v>2749</v>
      </c>
      <c r="C7" s="19">
        <v>1733</v>
      </c>
      <c r="D7" s="19">
        <v>1016</v>
      </c>
    </row>
    <row r="8" spans="1:4" s="5" customFormat="1" ht="26.1" customHeight="1">
      <c r="A8" s="12" t="s">
        <v>7</v>
      </c>
      <c r="B8" s="19">
        <v>6894</v>
      </c>
      <c r="C8" s="19">
        <v>2916</v>
      </c>
      <c r="D8" s="19">
        <v>3978</v>
      </c>
    </row>
    <row r="9" spans="1:4" s="5" customFormat="1" ht="26.1" customHeight="1">
      <c r="A9" s="12" t="s">
        <v>8</v>
      </c>
      <c r="B9" s="19">
        <v>7874</v>
      </c>
      <c r="C9" s="19">
        <v>5380</v>
      </c>
      <c r="D9" s="19">
        <v>2493</v>
      </c>
    </row>
    <row r="10" spans="1:4" s="6" customFormat="1" ht="26.1" customHeight="1">
      <c r="A10" s="12" t="s">
        <v>9</v>
      </c>
      <c r="B10" s="19">
        <v>28726</v>
      </c>
      <c r="C10" s="19">
        <v>13806</v>
      </c>
      <c r="D10" s="19">
        <v>14920</v>
      </c>
    </row>
    <row r="11" spans="1:4" s="6" customFormat="1" ht="26.1" customHeight="1">
      <c r="A11" s="12" t="s">
        <v>10</v>
      </c>
      <c r="B11" s="19">
        <v>171541</v>
      </c>
      <c r="C11" s="19">
        <v>89227</v>
      </c>
      <c r="D11" s="19">
        <v>82313</v>
      </c>
    </row>
    <row r="12" spans="1:4" s="6" customFormat="1" ht="26.1" customHeight="1">
      <c r="A12" s="12" t="s">
        <v>11</v>
      </c>
      <c r="B12" s="19">
        <v>62335</v>
      </c>
      <c r="C12" s="19">
        <v>31151</v>
      </c>
      <c r="D12" s="19">
        <v>31184</v>
      </c>
    </row>
    <row r="13" spans="1:4" s="6" customFormat="1" ht="26.1" customHeight="1">
      <c r="A13" s="10"/>
      <c r="B13" s="23" t="s">
        <v>5</v>
      </c>
      <c r="C13" s="23"/>
      <c r="D13" s="23"/>
    </row>
    <row r="14" spans="1:4" s="8" customFormat="1" ht="26.1" customHeight="1">
      <c r="A14" s="14" t="s">
        <v>4</v>
      </c>
      <c r="B14" s="20">
        <v>100</v>
      </c>
      <c r="C14" s="20">
        <v>100</v>
      </c>
      <c r="D14" s="20">
        <v>100</v>
      </c>
    </row>
    <row r="15" spans="1:4" s="5" customFormat="1" ht="26.1" customHeight="1">
      <c r="A15" s="12" t="s">
        <v>14</v>
      </c>
      <c r="B15" s="21">
        <v>1.7</v>
      </c>
      <c r="C15" s="21">
        <v>2</v>
      </c>
      <c r="D15" s="21">
        <v>1.4</v>
      </c>
    </row>
    <row r="16" spans="1:4" s="5" customFormat="1" ht="26.1" customHeight="1">
      <c r="A16" s="12" t="s">
        <v>13</v>
      </c>
      <c r="B16" s="21">
        <v>0.2</v>
      </c>
      <c r="C16" s="21">
        <v>0.2</v>
      </c>
      <c r="D16" s="21">
        <v>0.2</v>
      </c>
    </row>
    <row r="17" spans="1:4" s="5" customFormat="1" ht="26.1" customHeight="1">
      <c r="A17" s="13" t="s">
        <v>6</v>
      </c>
      <c r="B17" s="21">
        <v>0.8</v>
      </c>
      <c r="C17" s="21">
        <v>0.6</v>
      </c>
      <c r="D17" s="21">
        <v>1.1000000000000001</v>
      </c>
    </row>
    <row r="18" spans="1:4" s="5" customFormat="1" ht="26.1" customHeight="1">
      <c r="A18" s="12" t="s">
        <v>7</v>
      </c>
      <c r="B18" s="21">
        <v>2.7</v>
      </c>
      <c r="C18" s="21">
        <v>2.4</v>
      </c>
      <c r="D18" s="21">
        <v>3.1</v>
      </c>
    </row>
    <row r="19" spans="1:4" s="5" customFormat="1" ht="26.1" customHeight="1">
      <c r="A19" s="12" t="s">
        <v>8</v>
      </c>
      <c r="B19" s="21">
        <v>3.8</v>
      </c>
      <c r="C19" s="21">
        <v>4.0999999999999996</v>
      </c>
      <c r="D19" s="21">
        <v>3.4</v>
      </c>
    </row>
    <row r="20" spans="1:4" s="6" customFormat="1" ht="26.1" customHeight="1">
      <c r="A20" s="12" t="s">
        <v>9</v>
      </c>
      <c r="B20" s="21">
        <v>12.3</v>
      </c>
      <c r="C20" s="21">
        <v>12.5</v>
      </c>
      <c r="D20" s="21">
        <v>12.1</v>
      </c>
    </row>
    <row r="21" spans="1:4" s="6" customFormat="1" ht="26.1" customHeight="1">
      <c r="A21" s="12" t="s">
        <v>10</v>
      </c>
      <c r="B21" s="21">
        <v>59.8</v>
      </c>
      <c r="C21" s="21">
        <v>60.4</v>
      </c>
      <c r="D21" s="21">
        <v>59.1</v>
      </c>
    </row>
    <row r="22" spans="1:4" s="6" customFormat="1" ht="26.1" customHeight="1">
      <c r="A22" s="17" t="s">
        <v>11</v>
      </c>
      <c r="B22" s="22">
        <v>18.7</v>
      </c>
      <c r="C22" s="22">
        <v>17.8</v>
      </c>
      <c r="D22" s="22">
        <v>19.600000000000001</v>
      </c>
    </row>
    <row r="23" spans="1:4" s="6" customFormat="1" ht="27" customHeight="1">
      <c r="A23" s="11" t="s">
        <v>15</v>
      </c>
      <c r="B23" s="3"/>
      <c r="C23" s="3"/>
      <c r="D23" s="3"/>
    </row>
    <row r="24" spans="1:4" s="2" customFormat="1" ht="27" customHeight="1">
      <c r="A24" s="3" t="s">
        <v>18</v>
      </c>
      <c r="B24" s="3"/>
      <c r="C24" s="3"/>
      <c r="D24" s="3"/>
    </row>
  </sheetData>
  <mergeCells count="2">
    <mergeCell ref="B3:D3"/>
    <mergeCell ref="B13:D13"/>
  </mergeCells>
  <phoneticPr fontId="2" type="noConversion"/>
  <printOptions horizontalCentered="1"/>
  <pageMargins left="0.9055118110236221" right="0.39370078740157483" top="0.9055118110236221" bottom="0.6692913385826772" header="0.51181102362204722" footer="0.51181102362204722"/>
  <pageSetup paperSize="9" orientation="portrait" horizontalDpi="4294967293" r:id="rId1"/>
  <headerFooter alignWithMargins="0">
    <oddHeader>&amp;R&amp;"TH SarabunPSK,ธรรมดา"&amp;16 31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B2221-D8D3-43D8-96F5-995114D548FE}">
  <dimension ref="A1:P29"/>
  <sheetViews>
    <sheetView topLeftCell="A10" workbookViewId="0">
      <selection activeCell="F21" sqref="F21:H29"/>
    </sheetView>
  </sheetViews>
  <sheetFormatPr defaultRowHeight="21.75"/>
  <cols>
    <col min="1" max="1" width="16.42578125" bestFit="1" customWidth="1"/>
  </cols>
  <sheetData>
    <row r="1" spans="1:16" ht="23.25">
      <c r="A1" s="14" t="s">
        <v>4</v>
      </c>
      <c r="B1" s="18">
        <v>284921</v>
      </c>
      <c r="C1" s="18">
        <v>147819</v>
      </c>
      <c r="D1" s="18">
        <v>137102</v>
      </c>
      <c r="F1" s="24">
        <v>277608.40000000002</v>
      </c>
      <c r="G1" s="24">
        <v>147952.44</v>
      </c>
      <c r="H1" s="24">
        <v>129655.96</v>
      </c>
      <c r="J1" s="26">
        <v>276149.90999999997</v>
      </c>
      <c r="K1" s="26">
        <v>146867.81</v>
      </c>
      <c r="L1" s="26">
        <v>129282.1</v>
      </c>
      <c r="N1" s="26">
        <v>283419</v>
      </c>
      <c r="O1" s="26">
        <v>150321</v>
      </c>
      <c r="P1" s="26">
        <v>133098</v>
      </c>
    </row>
    <row r="2" spans="1:16" ht="26.25">
      <c r="A2" s="12" t="s">
        <v>14</v>
      </c>
      <c r="B2" s="19">
        <v>4565</v>
      </c>
      <c r="C2" s="19">
        <v>3460</v>
      </c>
      <c r="D2" s="19">
        <v>1105</v>
      </c>
      <c r="F2" s="25">
        <v>4266.47</v>
      </c>
      <c r="G2" s="25">
        <v>2807.26</v>
      </c>
      <c r="H2" s="25">
        <v>1459.21</v>
      </c>
      <c r="J2" s="27">
        <v>8686.65</v>
      </c>
      <c r="K2" s="27">
        <v>4446.91</v>
      </c>
      <c r="L2" s="27">
        <v>4239.74</v>
      </c>
      <c r="N2" s="27">
        <v>1726</v>
      </c>
      <c r="O2" s="27">
        <v>1081</v>
      </c>
      <c r="P2" s="27">
        <v>645</v>
      </c>
    </row>
    <row r="3" spans="1:16" ht="23.25">
      <c r="A3" s="12" t="s">
        <v>13</v>
      </c>
      <c r="B3" s="19">
        <v>237</v>
      </c>
      <c r="C3" s="19">
        <v>145</v>
      </c>
      <c r="D3" s="19">
        <v>92</v>
      </c>
      <c r="F3" s="25">
        <v>609.91</v>
      </c>
      <c r="G3" s="25">
        <v>137.05000000000001</v>
      </c>
      <c r="H3" s="25">
        <v>472.86</v>
      </c>
      <c r="J3" s="27">
        <v>546.46</v>
      </c>
      <c r="K3" s="27">
        <v>390.58</v>
      </c>
      <c r="L3" s="27">
        <v>155.88999999999999</v>
      </c>
      <c r="N3" s="27" t="s">
        <v>17</v>
      </c>
      <c r="O3" s="27" t="s">
        <v>17</v>
      </c>
      <c r="P3" s="27" t="s">
        <v>17</v>
      </c>
    </row>
    <row r="4" spans="1:16" ht="23.25">
      <c r="A4" s="13" t="s">
        <v>6</v>
      </c>
      <c r="B4" s="19">
        <v>2749</v>
      </c>
      <c r="C4" s="19">
        <v>1733</v>
      </c>
      <c r="D4" s="19">
        <v>1016</v>
      </c>
      <c r="F4" s="25">
        <v>2700.13</v>
      </c>
      <c r="G4" s="25">
        <v>863.62</v>
      </c>
      <c r="H4" s="25">
        <v>1836.51</v>
      </c>
      <c r="J4" s="27">
        <v>2674.68</v>
      </c>
      <c r="K4" s="27">
        <v>477.29</v>
      </c>
      <c r="L4" s="27">
        <v>2197.39</v>
      </c>
      <c r="N4" s="27">
        <v>1153</v>
      </c>
      <c r="O4" s="27">
        <v>771</v>
      </c>
      <c r="P4" s="27">
        <v>382</v>
      </c>
    </row>
    <row r="5" spans="1:16" ht="23.25">
      <c r="A5" s="12" t="s">
        <v>7</v>
      </c>
      <c r="B5" s="19">
        <v>6894</v>
      </c>
      <c r="C5" s="19">
        <v>2916</v>
      </c>
      <c r="D5" s="19">
        <v>3978</v>
      </c>
      <c r="F5" s="25">
        <v>9814.1299999999992</v>
      </c>
      <c r="G5" s="25">
        <v>4243.33</v>
      </c>
      <c r="H5" s="25">
        <v>5570.8</v>
      </c>
      <c r="J5" s="27">
        <v>8563.49</v>
      </c>
      <c r="K5" s="27">
        <v>4470.3599999999997</v>
      </c>
      <c r="L5" s="27">
        <v>4093.13</v>
      </c>
      <c r="N5" s="27">
        <v>5263</v>
      </c>
      <c r="O5" s="27">
        <v>2491</v>
      </c>
      <c r="P5" s="27">
        <v>2772</v>
      </c>
    </row>
    <row r="6" spans="1:16" ht="23.25">
      <c r="A6" s="12" t="s">
        <v>8</v>
      </c>
      <c r="B6" s="19">
        <v>7874</v>
      </c>
      <c r="C6" s="19">
        <v>5380</v>
      </c>
      <c r="D6" s="19">
        <v>2493</v>
      </c>
      <c r="F6" s="25">
        <v>11453.92</v>
      </c>
      <c r="G6" s="25">
        <v>6196.54</v>
      </c>
      <c r="H6" s="25">
        <v>5257.38</v>
      </c>
      <c r="J6" s="27">
        <v>12539.37</v>
      </c>
      <c r="K6" s="27">
        <v>6860.07</v>
      </c>
      <c r="L6" s="27">
        <v>5679.3</v>
      </c>
      <c r="N6" s="27">
        <v>10478</v>
      </c>
      <c r="O6" s="27">
        <v>5852</v>
      </c>
      <c r="P6" s="27">
        <v>4626</v>
      </c>
    </row>
    <row r="7" spans="1:16" ht="23.25">
      <c r="A7" s="12" t="s">
        <v>9</v>
      </c>
      <c r="B7" s="19">
        <v>28726</v>
      </c>
      <c r="C7" s="19">
        <v>13806</v>
      </c>
      <c r="D7" s="19">
        <v>14920</v>
      </c>
      <c r="F7" s="25">
        <v>33208.080000000002</v>
      </c>
      <c r="G7" s="25">
        <v>18862.79</v>
      </c>
      <c r="H7" s="25">
        <v>14345.3</v>
      </c>
      <c r="J7" s="27">
        <v>37394.400000000001</v>
      </c>
      <c r="K7" s="27">
        <v>20457.63</v>
      </c>
      <c r="L7" s="27">
        <v>16936.77</v>
      </c>
      <c r="N7" s="27">
        <v>38865</v>
      </c>
      <c r="O7" s="27">
        <v>20771</v>
      </c>
      <c r="P7" s="27">
        <v>18094</v>
      </c>
    </row>
    <row r="8" spans="1:16" ht="23.25">
      <c r="A8" s="12" t="s">
        <v>10</v>
      </c>
      <c r="B8" s="19">
        <v>171541</v>
      </c>
      <c r="C8" s="19">
        <v>89227</v>
      </c>
      <c r="D8" s="19">
        <v>82313</v>
      </c>
      <c r="F8" s="25">
        <v>159150.14000000001</v>
      </c>
      <c r="G8" s="25">
        <v>87081.89</v>
      </c>
      <c r="H8" s="25">
        <v>72068.25</v>
      </c>
      <c r="J8" s="27">
        <v>164975.71</v>
      </c>
      <c r="K8" s="27">
        <v>88032.02</v>
      </c>
      <c r="L8" s="27">
        <v>76943.679999999993</v>
      </c>
      <c r="N8" s="27">
        <v>175492</v>
      </c>
      <c r="O8" s="27">
        <v>93956</v>
      </c>
      <c r="P8" s="27">
        <v>81535</v>
      </c>
    </row>
    <row r="9" spans="1:16" ht="23.25">
      <c r="A9" s="12" t="s">
        <v>11</v>
      </c>
      <c r="B9" s="19">
        <v>62335</v>
      </c>
      <c r="C9" s="19">
        <v>31151</v>
      </c>
      <c r="D9" s="19">
        <v>31184</v>
      </c>
      <c r="F9" s="25">
        <v>56405.62</v>
      </c>
      <c r="G9" s="25">
        <v>27759.97</v>
      </c>
      <c r="H9" s="25">
        <v>28645.65</v>
      </c>
      <c r="J9" s="27">
        <v>40769.160000000003</v>
      </c>
      <c r="K9" s="27">
        <v>21732.95</v>
      </c>
      <c r="L9" s="27">
        <v>19036.21</v>
      </c>
      <c r="N9" s="27">
        <v>50442</v>
      </c>
      <c r="O9" s="27">
        <v>25399</v>
      </c>
      <c r="P9" s="27">
        <v>25043</v>
      </c>
    </row>
    <row r="11" spans="1:16" ht="23.25">
      <c r="A11" s="14" t="s">
        <v>4</v>
      </c>
      <c r="B11" s="28">
        <f>SUM(B12:B19)</f>
        <v>280639.94750000001</v>
      </c>
      <c r="C11" s="28">
        <f t="shared" ref="C11:D11" si="0">SUM(C12:C19)</f>
        <v>148295.86750000002</v>
      </c>
      <c r="D11" s="28">
        <f t="shared" si="0"/>
        <v>132344.07999999999</v>
      </c>
      <c r="F11" s="28"/>
    </row>
    <row r="12" spans="1:16" ht="26.25">
      <c r="A12" s="12" t="s">
        <v>14</v>
      </c>
      <c r="B12" s="28">
        <f>SUM(C12:D12)</f>
        <v>4811.03</v>
      </c>
      <c r="C12" s="28">
        <f t="shared" ref="C12:D12" si="1">AVERAGE(C2,G2,K2,O2)</f>
        <v>2948.7925</v>
      </c>
      <c r="D12" s="28">
        <f t="shared" si="1"/>
        <v>1862.2375</v>
      </c>
      <c r="F12" s="28"/>
    </row>
    <row r="13" spans="1:16" ht="23.25">
      <c r="A13" s="12" t="s">
        <v>13</v>
      </c>
      <c r="B13" s="28">
        <f t="shared" ref="B13:B19" si="2">SUM(C13:D13)</f>
        <v>464.46000000000004</v>
      </c>
      <c r="C13" s="28">
        <f t="shared" ref="C13:C19" si="3">AVERAGE(C3,G3,K3,O3)</f>
        <v>224.21</v>
      </c>
      <c r="D13" s="28">
        <f t="shared" ref="D13:D19" si="4">AVERAGE(D3,H3,L3,P3)</f>
        <v>240.25</v>
      </c>
      <c r="F13" s="28"/>
    </row>
    <row r="14" spans="1:16" ht="23.25">
      <c r="A14" s="13" t="s">
        <v>6</v>
      </c>
      <c r="B14" s="28">
        <f t="shared" si="2"/>
        <v>2319.2024999999999</v>
      </c>
      <c r="C14" s="28">
        <f t="shared" si="3"/>
        <v>961.22749999999996</v>
      </c>
      <c r="D14" s="28">
        <f t="shared" si="4"/>
        <v>1357.9749999999999</v>
      </c>
      <c r="F14" s="28"/>
    </row>
    <row r="15" spans="1:16" ht="23.25">
      <c r="A15" s="12" t="s">
        <v>7</v>
      </c>
      <c r="B15" s="28">
        <f t="shared" si="2"/>
        <v>7633.6549999999997</v>
      </c>
      <c r="C15" s="28">
        <f t="shared" si="3"/>
        <v>3530.1724999999997</v>
      </c>
      <c r="D15" s="28">
        <f t="shared" si="4"/>
        <v>4103.4825000000001</v>
      </c>
      <c r="F15" s="28"/>
    </row>
    <row r="16" spans="1:16" ht="23.25">
      <c r="A16" s="12" t="s">
        <v>8</v>
      </c>
      <c r="B16" s="28">
        <f t="shared" si="2"/>
        <v>10586.0725</v>
      </c>
      <c r="C16" s="28">
        <f t="shared" si="3"/>
        <v>6072.1525000000001</v>
      </c>
      <c r="D16" s="28">
        <f t="shared" si="4"/>
        <v>4513.92</v>
      </c>
      <c r="F16" s="28"/>
    </row>
    <row r="17" spans="1:8" ht="23.25">
      <c r="A17" s="12" t="s">
        <v>9</v>
      </c>
      <c r="B17" s="28">
        <f t="shared" si="2"/>
        <v>34548.372499999998</v>
      </c>
      <c r="C17" s="28">
        <f t="shared" si="3"/>
        <v>18474.355</v>
      </c>
      <c r="D17" s="28">
        <f t="shared" si="4"/>
        <v>16074.0175</v>
      </c>
      <c r="F17" s="28"/>
    </row>
    <row r="18" spans="1:8" ht="23.25">
      <c r="A18" s="12" t="s">
        <v>10</v>
      </c>
      <c r="B18" s="28">
        <f t="shared" si="2"/>
        <v>167789.21000000002</v>
      </c>
      <c r="C18" s="28">
        <f t="shared" si="3"/>
        <v>89574.227500000008</v>
      </c>
      <c r="D18" s="28">
        <f t="shared" si="4"/>
        <v>78214.982499999998</v>
      </c>
      <c r="F18" s="28"/>
    </row>
    <row r="19" spans="1:8" ht="23.25">
      <c r="A19" s="12" t="s">
        <v>11</v>
      </c>
      <c r="B19" s="28">
        <f t="shared" si="2"/>
        <v>52487.945</v>
      </c>
      <c r="C19" s="28">
        <f t="shared" si="3"/>
        <v>26510.73</v>
      </c>
      <c r="D19" s="28">
        <f t="shared" si="4"/>
        <v>25977.215</v>
      </c>
      <c r="F19" s="28"/>
    </row>
    <row r="21" spans="1:8" ht="23.25">
      <c r="B21" s="20">
        <v>100</v>
      </c>
      <c r="C21" s="20">
        <f t="shared" ref="C21:D21" si="5">SUM(C22:C29)</f>
        <v>99.999999999999986</v>
      </c>
      <c r="D21" s="20">
        <f t="shared" si="5"/>
        <v>100.00000000000001</v>
      </c>
      <c r="F21" s="20">
        <v>100</v>
      </c>
      <c r="G21" s="20">
        <f t="shared" ref="G21:H21" si="6">SUM(G22:G29)</f>
        <v>100</v>
      </c>
      <c r="H21" s="20">
        <f t="shared" si="6"/>
        <v>100</v>
      </c>
    </row>
    <row r="22" spans="1:8" ht="23.25">
      <c r="B22" s="21">
        <f>B12/$B$11*100</f>
        <v>1.7143069056482059</v>
      </c>
      <c r="C22" s="21">
        <f>C12/$C$11*100</f>
        <v>1.9884522405858678</v>
      </c>
      <c r="D22" s="21">
        <f>D12/$D$11*100</f>
        <v>1.4071180970089483</v>
      </c>
      <c r="F22" s="29">
        <v>1.7</v>
      </c>
      <c r="G22" s="29">
        <v>2</v>
      </c>
      <c r="H22" s="29">
        <v>1.4</v>
      </c>
    </row>
    <row r="23" spans="1:8" ht="23.25">
      <c r="B23" s="21">
        <f t="shared" ref="B23:B29" si="7">B13/$B$11*100</f>
        <v>0.1655003160232561</v>
      </c>
      <c r="C23" s="21">
        <f t="shared" ref="C23:C29" si="8">C13/$C$11*100</f>
        <v>0.15119099660683397</v>
      </c>
      <c r="D23" s="21">
        <f t="shared" ref="D23:D29" si="9">D13/$D$11*100</f>
        <v>0.18153437615041038</v>
      </c>
      <c r="F23" s="29">
        <v>0.2</v>
      </c>
      <c r="G23" s="29">
        <v>0.2</v>
      </c>
      <c r="H23" s="29">
        <v>0.2</v>
      </c>
    </row>
    <row r="24" spans="1:8" ht="23.25">
      <c r="B24" s="21">
        <f t="shared" si="7"/>
        <v>0.82639785271482058</v>
      </c>
      <c r="C24" s="21">
        <f t="shared" si="8"/>
        <v>0.64818225632619186</v>
      </c>
      <c r="D24" s="21">
        <f t="shared" si="9"/>
        <v>1.0260942537059459</v>
      </c>
      <c r="F24" s="29">
        <v>0.8</v>
      </c>
      <c r="G24" s="29">
        <v>0.6</v>
      </c>
      <c r="H24" s="29">
        <v>1.1000000000000001</v>
      </c>
    </row>
    <row r="25" spans="1:8" ht="23.25">
      <c r="B25" s="21">
        <f t="shared" si="7"/>
        <v>2.7200885219663888</v>
      </c>
      <c r="C25" s="21">
        <f t="shared" si="8"/>
        <v>2.3804928347042438</v>
      </c>
      <c r="D25" s="21">
        <f t="shared" si="9"/>
        <v>3.1006165897258122</v>
      </c>
      <c r="F25" s="29">
        <v>2.7</v>
      </c>
      <c r="G25" s="29">
        <v>2.4</v>
      </c>
      <c r="H25" s="29">
        <v>3.1</v>
      </c>
    </row>
    <row r="26" spans="1:8" ht="23.25">
      <c r="B26" s="21">
        <f t="shared" si="7"/>
        <v>3.7721188997870665</v>
      </c>
      <c r="C26" s="21">
        <f t="shared" si="8"/>
        <v>4.0946201686975527</v>
      </c>
      <c r="D26" s="21">
        <f t="shared" si="9"/>
        <v>3.4107456865467656</v>
      </c>
      <c r="F26" s="29">
        <v>3.8</v>
      </c>
      <c r="G26" s="29">
        <v>4.0999999999999996</v>
      </c>
      <c r="H26" s="29">
        <v>3.4</v>
      </c>
    </row>
    <row r="27" spans="1:8" ht="23.25">
      <c r="B27" s="21">
        <f t="shared" si="7"/>
        <v>12.310568330618718</v>
      </c>
      <c r="C27" s="21">
        <f t="shared" si="8"/>
        <v>12.457767914537468</v>
      </c>
      <c r="D27" s="21">
        <f t="shared" si="9"/>
        <v>12.145626385403867</v>
      </c>
      <c r="F27" s="29">
        <v>12.3</v>
      </c>
      <c r="G27" s="29">
        <v>12.5</v>
      </c>
      <c r="H27" s="29">
        <v>12.1</v>
      </c>
    </row>
    <row r="28" spans="1:8" ht="23.25">
      <c r="B28" s="21">
        <f t="shared" si="7"/>
        <v>59.788070620274048</v>
      </c>
      <c r="C28" s="21">
        <f t="shared" si="8"/>
        <v>60.402376013613456</v>
      </c>
      <c r="D28" s="21">
        <f t="shared" si="9"/>
        <v>59.099721347566138</v>
      </c>
      <c r="F28" s="29">
        <v>59.8</v>
      </c>
      <c r="G28" s="29">
        <v>60.4</v>
      </c>
      <c r="H28" s="29">
        <v>59.1</v>
      </c>
    </row>
    <row r="29" spans="1:8" ht="23.25">
      <c r="B29" s="21">
        <f t="shared" si="7"/>
        <v>18.702948552967499</v>
      </c>
      <c r="C29" s="21">
        <f t="shared" si="8"/>
        <v>17.876917574928374</v>
      </c>
      <c r="D29" s="21">
        <f t="shared" si="9"/>
        <v>19.628543263892123</v>
      </c>
      <c r="F29" s="29">
        <v>18.7</v>
      </c>
      <c r="G29" s="29">
        <v>17.8</v>
      </c>
      <c r="H29" s="29">
        <v>19.600000000000001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ตร6</vt:lpstr>
      <vt:lpstr>Sheet1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2021-06-02T07:32:37Z</cp:lastPrinted>
  <dcterms:created xsi:type="dcterms:W3CDTF">2002-10-04T04:22:30Z</dcterms:created>
  <dcterms:modified xsi:type="dcterms:W3CDTF">2022-11-29T08:35:24Z</dcterms:modified>
</cp:coreProperties>
</file>