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ตารางที่7" sheetId="1" r:id="rId1"/>
  </sheets>
  <definedNames>
    <definedName name="_xlnm.Print_Area" localSheetId="0">ตารางที่7!$A$1:$D$40</definedName>
  </definedNames>
  <calcPr calcId="125725"/>
</workbook>
</file>

<file path=xl/calcChain.xml><?xml version="1.0" encoding="utf-8"?>
<calcChain xmlns="http://schemas.openxmlformats.org/spreadsheetml/2006/main">
  <c r="B20" i="1"/>
  <c r="B19"/>
  <c r="B18"/>
  <c r="B17"/>
  <c r="B16"/>
  <c r="D15"/>
  <c r="C15"/>
  <c r="B15" s="1"/>
  <c r="B14"/>
  <c r="B13"/>
  <c r="B12"/>
  <c r="D11"/>
  <c r="C11"/>
  <c r="B11"/>
  <c r="B10"/>
  <c r="B9"/>
  <c r="B8"/>
  <c r="B7"/>
  <c r="D6"/>
  <c r="D35" s="1"/>
  <c r="C6"/>
  <c r="C36" s="1"/>
  <c r="D27" l="1"/>
  <c r="B6"/>
  <c r="B25" s="1"/>
  <c r="C23"/>
  <c r="C25"/>
  <c r="C29"/>
  <c r="C33"/>
  <c r="C35"/>
  <c r="D24"/>
  <c r="D26"/>
  <c r="D28"/>
  <c r="D30"/>
  <c r="D32"/>
  <c r="D34"/>
  <c r="C24"/>
  <c r="C26"/>
  <c r="C28"/>
  <c r="C30"/>
  <c r="C32"/>
  <c r="C34"/>
  <c r="D36"/>
  <c r="D23"/>
  <c r="D25"/>
  <c r="D29"/>
  <c r="D33"/>
  <c r="B32" l="1"/>
  <c r="B34"/>
  <c r="B26"/>
  <c r="C31"/>
  <c r="B24"/>
  <c r="B23"/>
  <c r="B28"/>
  <c r="C27"/>
  <c r="D31"/>
  <c r="B30"/>
  <c r="B27"/>
  <c r="B35"/>
  <c r="D22"/>
  <c r="B33"/>
  <c r="B29"/>
  <c r="B22" l="1"/>
  <c r="B31"/>
  <c r="C22"/>
</calcChain>
</file>

<file path=xl/sharedStrings.xml><?xml version="1.0" encoding="utf-8"?>
<sst xmlns="http://schemas.openxmlformats.org/spreadsheetml/2006/main" count="42" uniqueCount="27">
  <si>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</si>
  <si>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 xml:space="preserve">                เดือนมิถุนายน พ.ศ. 2556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</si>
  <si>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</si>
  <si>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</si>
  <si>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</si>
  <si>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</si>
  <si>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</si>
  <si>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</si>
  <si>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</si>
  <si>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</si>
  <si>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</si>
  <si>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</si>
  <si>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</si>
  <si>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</si>
  <si>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</si>
  <si>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</si>
  <si>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</si>
  <si>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</si>
  <si>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</si>
  <si>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</si>
  <si>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</si>
  <si>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</si>
  <si>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</si>
  <si>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..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</si>
  <si>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</si>
  <si>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</si>
  <si>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เดือนมิถุนายน พ.ศ. 2556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</si>
</sst>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_-;_-@_-"/>
    <numFmt numFmtId="190" formatCode="_-* #,##0.000_-;\-* #,##0.000_-;_-* &quot;-&quot;_-;_-@_-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5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41" fontId="3" fillId="0" borderId="0" xfId="1" applyNumberFormat="1" applyFont="1"/>
    <xf numFmtId="0" fontId="3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  <xf numFmtId="41" fontId="3" fillId="0" borderId="0" xfId="1" applyNumberFormat="1" applyFont="1" applyFill="1" applyAlignment="1">
      <alignment horizontal="right"/>
    </xf>
    <xf numFmtId="41" fontId="3" fillId="0" borderId="0" xfId="1" applyNumberFormat="1" applyFont="1" applyFill="1" applyBorder="1" applyAlignment="1">
      <alignment horizontal="right"/>
    </xf>
    <xf numFmtId="41" fontId="3" fillId="0" borderId="0" xfId="1" applyNumberFormat="1" applyFont="1" applyBorder="1" applyAlignment="1">
      <alignment horizontal="right"/>
    </xf>
    <xf numFmtId="0" fontId="3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41" fontId="4" fillId="0" borderId="0" xfId="1" applyNumberFormat="1" applyFont="1" applyAlignment="1">
      <alignment horizontal="right"/>
    </xf>
    <xf numFmtId="41" fontId="5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4" fillId="0" borderId="0" xfId="1" applyFont="1" applyAlignment="1">
      <alignment vertical="center"/>
    </xf>
    <xf numFmtId="3" fontId="4" fillId="0" borderId="0" xfId="1" applyNumberFormat="1" applyFont="1" applyAlignment="1">
      <alignment horizontal="right"/>
    </xf>
    <xf numFmtId="0" fontId="4" fillId="0" borderId="0" xfId="1" applyFont="1" applyAlignment="1" applyProtection="1">
      <alignment horizontal="left" vertical="center"/>
    </xf>
    <xf numFmtId="41" fontId="4" fillId="0" borderId="0" xfId="1" applyNumberFormat="1" applyFont="1" applyAlignment="1">
      <alignment horizontal="right" vertical="center"/>
    </xf>
    <xf numFmtId="0" fontId="4" fillId="0" borderId="0" xfId="1" applyFont="1" applyBorder="1" applyAlignment="1" applyProtection="1">
      <alignment horizontal="left" vertical="center"/>
    </xf>
    <xf numFmtId="187" fontId="4" fillId="0" borderId="0" xfId="1" applyNumberFormat="1" applyFont="1" applyBorder="1" applyAlignment="1" applyProtection="1">
      <alignment horizontal="left" vertical="center"/>
    </xf>
    <xf numFmtId="41" fontId="4" fillId="0" borderId="0" xfId="1" applyNumberFormat="1" applyFont="1" applyBorder="1" applyAlignment="1">
      <alignment horizontal="right"/>
    </xf>
    <xf numFmtId="0" fontId="3" fillId="0" borderId="0" xfId="1" applyFont="1" applyAlignment="1">
      <alignment horizontal="center"/>
    </xf>
    <xf numFmtId="188" fontId="4" fillId="0" borderId="0" xfId="1" applyNumberFormat="1" applyFont="1"/>
    <xf numFmtId="0" fontId="3" fillId="0" borderId="0" xfId="1" applyFont="1" applyBorder="1" applyAlignment="1">
      <alignment horizontal="center" vertical="center"/>
    </xf>
    <xf numFmtId="189" fontId="3" fillId="0" borderId="0" xfId="1" applyNumberFormat="1" applyFont="1" applyBorder="1" applyAlignment="1">
      <alignment horizontal="right" vertical="center"/>
    </xf>
    <xf numFmtId="189" fontId="4" fillId="0" borderId="0" xfId="1" applyNumberFormat="1" applyFont="1" applyBorder="1" applyAlignment="1">
      <alignment horizontal="right" vertical="center"/>
    </xf>
    <xf numFmtId="190" fontId="4" fillId="0" borderId="0" xfId="1" applyNumberFormat="1" applyFont="1" applyBorder="1" applyAlignment="1">
      <alignment horizontal="right" vertical="center"/>
    </xf>
    <xf numFmtId="0" fontId="4" fillId="0" borderId="3" xfId="1" applyFont="1" applyBorder="1" applyAlignment="1" applyProtection="1">
      <alignment horizontal="left" vertical="center"/>
    </xf>
    <xf numFmtId="189" fontId="4" fillId="0" borderId="3" xfId="1" applyNumberFormat="1" applyFont="1" applyBorder="1" applyAlignment="1">
      <alignment horizontal="right" vertical="center"/>
    </xf>
    <xf numFmtId="0" fontId="6" fillId="0" borderId="0" xfId="0" applyFont="1" applyAlignment="1"/>
    <xf numFmtId="0" fontId="7" fillId="0" borderId="0" xfId="0" applyFont="1"/>
  </cellXfs>
  <cellStyles count="9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40"/>
  <sheetViews>
    <sheetView showGridLines="0" tabSelected="1" view="pageBreakPreview" topLeftCell="A28" zoomScale="80" zoomScaleNormal="75" zoomScaleSheetLayoutView="80" workbookViewId="0">
      <selection activeCell="F10" sqref="F1:H1048576"/>
    </sheetView>
  </sheetViews>
  <sheetFormatPr defaultRowHeight="30.75" customHeight="1"/>
  <cols>
    <col min="1" max="1" width="40.42578125" style="2" customWidth="1"/>
    <col min="2" max="4" width="21.7109375" style="2" customWidth="1"/>
    <col min="5" max="16384" width="9.140625" style="2"/>
  </cols>
  <sheetData>
    <row r="1" spans="1:6" s="1" customFormat="1" ht="27.75">
      <c r="A1" s="1" t="s">
        <v>0</v>
      </c>
      <c r="B1" s="2"/>
      <c r="C1" s="2"/>
      <c r="D1" s="2"/>
    </row>
    <row r="2" spans="1:6" s="4" customFormat="1" ht="27.75">
      <c r="A2" s="3" t="s">
        <v>1</v>
      </c>
    </row>
    <row r="3" spans="1:6" ht="9" customHeight="1">
      <c r="A3" s="1"/>
    </row>
    <row r="4" spans="1:6" s="1" customFormat="1" ht="26.1" customHeight="1">
      <c r="A4" s="5" t="s">
        <v>2</v>
      </c>
      <c r="B4" s="6" t="s">
        <v>3</v>
      </c>
      <c r="C4" s="6" t="s">
        <v>4</v>
      </c>
      <c r="D4" s="6" t="s">
        <v>5</v>
      </c>
    </row>
    <row r="5" spans="1:6" s="1" customFormat="1" ht="27.75">
      <c r="A5" s="7"/>
      <c r="B5" s="8" t="s">
        <v>6</v>
      </c>
      <c r="C5" s="8"/>
      <c r="D5" s="8"/>
    </row>
    <row r="6" spans="1:6" s="13" customFormat="1" ht="21" customHeight="1">
      <c r="A6" s="9" t="s">
        <v>7</v>
      </c>
      <c r="B6" s="10">
        <f>SUM(C6:D6)</f>
        <v>334654</v>
      </c>
      <c r="C6" s="11">
        <f>C7+C8+C9+C10+C11+C15+C20</f>
        <v>180130</v>
      </c>
      <c r="D6" s="12">
        <f>D7+D8+D9+D10+D11+D15+D20</f>
        <v>154524</v>
      </c>
    </row>
    <row r="7" spans="1:6" s="18" customFormat="1" ht="24.95" customHeight="1">
      <c r="A7" s="14" t="s">
        <v>8</v>
      </c>
      <c r="B7" s="15">
        <f>SUM(C7:D7)</f>
        <v>5225</v>
      </c>
      <c r="C7" s="16">
        <v>2785</v>
      </c>
      <c r="D7" s="16">
        <v>2440</v>
      </c>
      <c r="E7" s="17"/>
      <c r="F7" s="17"/>
    </row>
    <row r="8" spans="1:6" s="18" customFormat="1" ht="24.95" customHeight="1">
      <c r="A8" s="2" t="s">
        <v>9</v>
      </c>
      <c r="B8" s="15">
        <f t="shared" ref="B8:B20" si="0">SUM(C8:D8)</f>
        <v>112952</v>
      </c>
      <c r="C8" s="16">
        <v>59654</v>
      </c>
      <c r="D8" s="16">
        <v>53298</v>
      </c>
      <c r="F8" s="19"/>
    </row>
    <row r="9" spans="1:6" s="18" customFormat="1" ht="24.95" customHeight="1">
      <c r="A9" s="20" t="s">
        <v>10</v>
      </c>
      <c r="B9" s="15">
        <f t="shared" si="0"/>
        <v>103385</v>
      </c>
      <c r="C9" s="16">
        <v>55269</v>
      </c>
      <c r="D9" s="16">
        <v>48116</v>
      </c>
      <c r="F9" s="19"/>
    </row>
    <row r="10" spans="1:6" s="18" customFormat="1" ht="24.95" customHeight="1">
      <c r="A10" s="20" t="s">
        <v>11</v>
      </c>
      <c r="B10" s="15">
        <f t="shared" si="0"/>
        <v>53186</v>
      </c>
      <c r="C10" s="16">
        <v>30407</v>
      </c>
      <c r="D10" s="16">
        <v>22779</v>
      </c>
    </row>
    <row r="11" spans="1:6" ht="24.95" customHeight="1">
      <c r="A11" s="2" t="s">
        <v>12</v>
      </c>
      <c r="B11" s="15">
        <f t="shared" si="0"/>
        <v>34667</v>
      </c>
      <c r="C11" s="21">
        <f>C12+C13+C14</f>
        <v>19757</v>
      </c>
      <c r="D11" s="21">
        <f>D12+D13+D14</f>
        <v>14910</v>
      </c>
    </row>
    <row r="12" spans="1:6" ht="24.95" customHeight="1">
      <c r="A12" s="22" t="s">
        <v>13</v>
      </c>
      <c r="B12" s="15">
        <f t="shared" si="0"/>
        <v>27842</v>
      </c>
      <c r="C12" s="16">
        <v>14808</v>
      </c>
      <c r="D12" s="16">
        <v>13034</v>
      </c>
    </row>
    <row r="13" spans="1:6" ht="24.95" customHeight="1">
      <c r="A13" s="22" t="s">
        <v>14</v>
      </c>
      <c r="B13" s="15">
        <f t="shared" si="0"/>
        <v>6825</v>
      </c>
      <c r="C13" s="16">
        <v>4949</v>
      </c>
      <c r="D13" s="16">
        <v>1876</v>
      </c>
    </row>
    <row r="14" spans="1:6" ht="24.95" customHeight="1">
      <c r="A14" s="23" t="s">
        <v>15</v>
      </c>
      <c r="B14" s="15">
        <f t="shared" si="0"/>
        <v>0</v>
      </c>
      <c r="C14" s="16">
        <v>0</v>
      </c>
      <c r="D14" s="16">
        <v>0</v>
      </c>
    </row>
    <row r="15" spans="1:6" ht="24.95" customHeight="1">
      <c r="A15" s="2" t="s">
        <v>16</v>
      </c>
      <c r="B15" s="15">
        <f t="shared" si="0"/>
        <v>25096</v>
      </c>
      <c r="C15" s="21">
        <f>C16+C17+C18</f>
        <v>12258</v>
      </c>
      <c r="D15" s="21">
        <f>D16+D17+D18</f>
        <v>12838</v>
      </c>
    </row>
    <row r="16" spans="1:6" s="18" customFormat="1" ht="24.95" customHeight="1">
      <c r="A16" s="23" t="s">
        <v>17</v>
      </c>
      <c r="B16" s="15">
        <f t="shared" si="0"/>
        <v>13186</v>
      </c>
      <c r="C16" s="15">
        <v>6996</v>
      </c>
      <c r="D16" s="15">
        <v>6190</v>
      </c>
    </row>
    <row r="17" spans="1:4" s="18" customFormat="1" ht="24.95" customHeight="1">
      <c r="A17" s="23" t="s">
        <v>18</v>
      </c>
      <c r="B17" s="15">
        <f t="shared" si="0"/>
        <v>7773</v>
      </c>
      <c r="C17" s="15">
        <v>3720</v>
      </c>
      <c r="D17" s="15">
        <v>4053</v>
      </c>
    </row>
    <row r="18" spans="1:4" s="18" customFormat="1" ht="24.95" customHeight="1">
      <c r="A18" s="23" t="s">
        <v>19</v>
      </c>
      <c r="B18" s="15">
        <f t="shared" si="0"/>
        <v>4137</v>
      </c>
      <c r="C18" s="15">
        <v>1542</v>
      </c>
      <c r="D18" s="15">
        <v>2595</v>
      </c>
    </row>
    <row r="19" spans="1:4" s="18" customFormat="1" ht="24.95" customHeight="1">
      <c r="A19" s="22" t="s">
        <v>20</v>
      </c>
      <c r="B19" s="15">
        <f t="shared" si="0"/>
        <v>0</v>
      </c>
      <c r="C19" s="24">
        <v>0</v>
      </c>
      <c r="D19" s="24">
        <v>0</v>
      </c>
    </row>
    <row r="20" spans="1:4" s="18" customFormat="1" ht="24.95" customHeight="1">
      <c r="A20" s="22" t="s">
        <v>21</v>
      </c>
      <c r="B20" s="15">
        <f t="shared" si="0"/>
        <v>143</v>
      </c>
      <c r="C20" s="24">
        <v>0</v>
      </c>
      <c r="D20" s="24">
        <v>143</v>
      </c>
    </row>
    <row r="21" spans="1:4" ht="27.75">
      <c r="B21" s="25" t="s">
        <v>22</v>
      </c>
      <c r="C21" s="25"/>
      <c r="D21" s="25"/>
    </row>
    <row r="22" spans="1:4" ht="18.75" customHeight="1">
      <c r="A22" s="27" t="s">
        <v>7</v>
      </c>
      <c r="B22" s="28">
        <f>SUM(B23:B27,B31)</f>
        <v>99.957269299037222</v>
      </c>
      <c r="C22" s="28">
        <f>SUM(C23:C27,C31)</f>
        <v>99.97999999999999</v>
      </c>
      <c r="D22" s="28">
        <f>SUM(D23:D27,D31)+0.04</f>
        <v>99.967457741192305</v>
      </c>
    </row>
    <row r="23" spans="1:4" ht="24.95" customHeight="1">
      <c r="A23" s="14" t="s">
        <v>8</v>
      </c>
      <c r="B23" s="29">
        <f>+B7/$B$6*100</f>
        <v>1.5613140736402373</v>
      </c>
      <c r="C23" s="29">
        <f t="shared" ref="C23:C36" si="1">+C7/$C$6*100</f>
        <v>1.5461055904069283</v>
      </c>
      <c r="D23" s="29">
        <f>+D7/$D$6*100</f>
        <v>1.5790427376977039</v>
      </c>
    </row>
    <row r="24" spans="1:4" ht="24.95" customHeight="1">
      <c r="A24" s="2" t="s">
        <v>9</v>
      </c>
      <c r="B24" s="29">
        <f t="shared" ref="B24:B30" si="2">+B8/$B$6*100</f>
        <v>33.751875070968822</v>
      </c>
      <c r="C24" s="29">
        <f t="shared" si="1"/>
        <v>33.117193138289011</v>
      </c>
      <c r="D24" s="29">
        <f>+D8/$D$6*100</f>
        <v>34.491729440086978</v>
      </c>
    </row>
    <row r="25" spans="1:4" ht="24.95" customHeight="1">
      <c r="A25" s="20" t="s">
        <v>10</v>
      </c>
      <c r="B25" s="29">
        <f t="shared" si="2"/>
        <v>30.893101531731283</v>
      </c>
      <c r="C25" s="29">
        <f>+C9/$C$6*100</f>
        <v>30.682840170987618</v>
      </c>
      <c r="D25" s="29">
        <f>+D9/$D$6*100+0.02</f>
        <v>31.158205068468327</v>
      </c>
    </row>
    <row r="26" spans="1:4" ht="24.95" customHeight="1">
      <c r="A26" s="20" t="s">
        <v>11</v>
      </c>
      <c r="B26" s="29">
        <f>+B10/$B$6*100</f>
        <v>15.892832597249695</v>
      </c>
      <c r="C26" s="29">
        <f>+C10/$C$6*100</f>
        <v>16.880586243268748</v>
      </c>
      <c r="D26" s="29">
        <f t="shared" ref="D26:D36" si="3">+D10/$D$6*100</f>
        <v>14.74139939426885</v>
      </c>
    </row>
    <row r="27" spans="1:4" ht="24.95" customHeight="1">
      <c r="A27" s="2" t="s">
        <v>12</v>
      </c>
      <c r="B27" s="29">
        <f>+B11/$B$6*100</f>
        <v>10.359057414523658</v>
      </c>
      <c r="C27" s="29">
        <f>SUM(C28:C30)-0.02</f>
        <v>10.948189640814967</v>
      </c>
      <c r="D27" s="29">
        <f t="shared" si="3"/>
        <v>9.6489865651937574</v>
      </c>
    </row>
    <row r="28" spans="1:4" ht="24.95" customHeight="1">
      <c r="A28" s="22" t="s">
        <v>13</v>
      </c>
      <c r="B28" s="29">
        <f t="shared" si="2"/>
        <v>8.3196375958452613</v>
      </c>
      <c r="C28" s="29">
        <f>(+C12/$C$6*100)</f>
        <v>8.2207294731582738</v>
      </c>
      <c r="D28" s="29">
        <f t="shared" si="3"/>
        <v>8.4349356734228991</v>
      </c>
    </row>
    <row r="29" spans="1:4" ht="24.95" customHeight="1">
      <c r="A29" s="22" t="s">
        <v>14</v>
      </c>
      <c r="B29" s="29">
        <f>+B13/$B$6*100+0.02</f>
        <v>2.0594198186783963</v>
      </c>
      <c r="C29" s="29">
        <f t="shared" si="1"/>
        <v>2.7474601676566923</v>
      </c>
      <c r="D29" s="29">
        <f>+D13/$D$6*100</f>
        <v>1.2140508917708575</v>
      </c>
    </row>
    <row r="30" spans="1:4" ht="24.95" customHeight="1">
      <c r="A30" s="23" t="s">
        <v>15</v>
      </c>
      <c r="B30" s="29">
        <f t="shared" si="2"/>
        <v>0</v>
      </c>
      <c r="C30" s="29">
        <f t="shared" si="1"/>
        <v>0</v>
      </c>
      <c r="D30" s="29">
        <f>+D14/$D$6*100</f>
        <v>0</v>
      </c>
    </row>
    <row r="31" spans="1:4" ht="24.95" customHeight="1">
      <c r="A31" s="2" t="s">
        <v>16</v>
      </c>
      <c r="B31" s="29">
        <f>SUM(B32:B34)</f>
        <v>7.4990886109235211</v>
      </c>
      <c r="C31" s="29">
        <f>SUM(C32:C34)</f>
        <v>6.8050852162327207</v>
      </c>
      <c r="D31" s="29">
        <f>SUM(D32:D34)</f>
        <v>8.3080945354766893</v>
      </c>
    </row>
    <row r="32" spans="1:4" ht="24.95" customHeight="1">
      <c r="A32" s="23" t="s">
        <v>17</v>
      </c>
      <c r="B32" s="29">
        <f>+B16/$B$6*100</f>
        <v>3.9401889712957265</v>
      </c>
      <c r="C32" s="29">
        <f>+C16/$C$6*100</f>
        <v>3.8838616554710486</v>
      </c>
      <c r="D32" s="29">
        <f t="shared" si="3"/>
        <v>4.0058502239134377</v>
      </c>
    </row>
    <row r="33" spans="1:4" ht="24.95" customHeight="1">
      <c r="A33" s="23" t="s">
        <v>18</v>
      </c>
      <c r="B33" s="29">
        <f>+B17/$B$6*100</f>
        <v>2.3226974726135055</v>
      </c>
      <c r="C33" s="29">
        <f t="shared" si="1"/>
        <v>2.0651751512796315</v>
      </c>
      <c r="D33" s="29">
        <f t="shared" si="3"/>
        <v>2.6228935311019645</v>
      </c>
    </row>
    <row r="34" spans="1:4" ht="24.95" customHeight="1">
      <c r="A34" s="23" t="s">
        <v>19</v>
      </c>
      <c r="B34" s="29">
        <f>+B18/$B$6*100</f>
        <v>1.2362021670142893</v>
      </c>
      <c r="C34" s="29">
        <f t="shared" si="1"/>
        <v>0.85604840948204064</v>
      </c>
      <c r="D34" s="29">
        <f>+D18/$D$6*100</f>
        <v>1.6793507804612875</v>
      </c>
    </row>
    <row r="35" spans="1:4" ht="24.95" customHeight="1">
      <c r="A35" s="22" t="s">
        <v>20</v>
      </c>
      <c r="B35" s="30">
        <f>+B19/$B$6*100</f>
        <v>0</v>
      </c>
      <c r="C35" s="29">
        <f t="shared" si="1"/>
        <v>0</v>
      </c>
      <c r="D35" s="29">
        <f t="shared" si="3"/>
        <v>0</v>
      </c>
    </row>
    <row r="36" spans="1:4" ht="24.95" customHeight="1">
      <c r="A36" s="31" t="s">
        <v>21</v>
      </c>
      <c r="B36" s="32" t="s">
        <v>23</v>
      </c>
      <c r="C36" s="32">
        <f t="shared" si="1"/>
        <v>0</v>
      </c>
      <c r="D36" s="32">
        <f t="shared" si="3"/>
        <v>9.2542258807693303E-2</v>
      </c>
    </row>
    <row r="37" spans="1:4" ht="8.25" customHeight="1">
      <c r="B37" s="26"/>
      <c r="C37" s="26"/>
      <c r="D37" s="26"/>
    </row>
    <row r="38" spans="1:4" ht="27.75">
      <c r="A38" s="33" t="s">
        <v>24</v>
      </c>
      <c r="B38" s="26"/>
      <c r="C38" s="26"/>
      <c r="D38" s="26"/>
    </row>
    <row r="39" spans="1:4" s="34" customFormat="1" ht="21.75">
      <c r="A39" s="34" t="s">
        <v>25</v>
      </c>
    </row>
    <row r="40" spans="1:4" s="34" customFormat="1" ht="23.25" customHeight="1">
      <c r="A40" s="34" t="s">
        <v>26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2015-12-16T03:37:23Z</dcterms:created>
  <dcterms:modified xsi:type="dcterms:W3CDTF">2015-12-16T03:37:50Z</dcterms:modified>
</cp:coreProperties>
</file>