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0" windowWidth="10515" windowHeight="7500"/>
  </bookViews>
  <sheets>
    <sheet name="ตารางที่7" sheetId="1" r:id="rId1"/>
  </sheets>
  <definedNames>
    <definedName name="_xlnm.Print_Area" localSheetId="0">ตารางที่7!$A$1:$D$39</definedName>
  </definedNames>
  <calcPr calcId="125725"/>
</workbook>
</file>

<file path=xl/calcChain.xml><?xml version="1.0" encoding="utf-8"?>
<calcChain xmlns="http://schemas.openxmlformats.org/spreadsheetml/2006/main">
  <c r="B20" i="1"/>
  <c r="B19"/>
  <c r="B18"/>
  <c r="B17"/>
  <c r="B16"/>
  <c r="D15"/>
  <c r="C15"/>
  <c r="B15" s="1"/>
  <c r="B14"/>
  <c r="B13"/>
  <c r="B12"/>
  <c r="D11"/>
  <c r="D27" s="1"/>
  <c r="C11"/>
  <c r="B11"/>
  <c r="B10"/>
  <c r="B9"/>
  <c r="B8"/>
  <c r="B7"/>
  <c r="D6"/>
  <c r="D36" s="1"/>
  <c r="C6"/>
  <c r="C35" s="1"/>
  <c r="C24" l="1"/>
  <c r="C26"/>
  <c r="C28"/>
  <c r="C30"/>
  <c r="C32"/>
  <c r="C34"/>
  <c r="C36"/>
  <c r="D23"/>
  <c r="D25"/>
  <c r="D29"/>
  <c r="D33"/>
  <c r="D35"/>
  <c r="B6"/>
  <c r="B32" s="1"/>
  <c r="C23"/>
  <c r="C25"/>
  <c r="C29"/>
  <c r="C33"/>
  <c r="D24"/>
  <c r="D26"/>
  <c r="D28"/>
  <c r="D30"/>
  <c r="D32"/>
  <c r="D34"/>
  <c r="B33" l="1"/>
  <c r="B34"/>
  <c r="B36"/>
  <c r="B23"/>
  <c r="C31"/>
  <c r="B25"/>
  <c r="B26"/>
  <c r="B27"/>
  <c r="D31"/>
  <c r="D22" s="1"/>
  <c r="B24"/>
  <c r="B28"/>
  <c r="B29"/>
  <c r="C27"/>
  <c r="B30"/>
  <c r="B35"/>
  <c r="C22" l="1"/>
  <c r="B31"/>
  <c r="B22"/>
</calcChain>
</file>

<file path=xl/sharedStrings.xml><?xml version="1.0" encoding="utf-8"?>
<sst xmlns="http://schemas.openxmlformats.org/spreadsheetml/2006/main" count="40" uniqueCount="25">
  <si>
    <t xml:space="preserve">ตารางที่ 7  ประชากรอายุ 15 ปีขึ้นไป ที่มีงานทำ จำแนกตามระดับการศึกษาที่สำเร็จ และเพศ </t>
  </si>
  <si>
    <t xml:space="preserve">                 เดือนพฤศจิกายน พ.ศ. 2556</t>
  </si>
  <si>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</si>
  <si>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</si>
  <si>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</si>
  <si>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</si>
  <si>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</si>
  <si>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</si>
  <si>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</si>
  <si>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</si>
  <si>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</si>
  <si>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</si>
  <si>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</si>
  <si>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</si>
  <si>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</si>
  <si>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</si>
  <si>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</si>
  <si>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</si>
  <si>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</si>
  <si>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</si>
  <si>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</si>
  <si>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</si>
  <si>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</si>
  <si>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</si>
  <si>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 เดือนพฤศจิกายน พ.ศ. 2556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</si>
</sst>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"/>
    <numFmt numFmtId="189" formatCode="_-* #,##0.0_-;\-* #,##0.0_-;_-* &quot;-&quot;_-;_-@_-"/>
    <numFmt numFmtId="190" formatCode="_-* #,##0.000_-;\-* #,##0.000_-;_-* &quot;-&quot;_-;_-@_-"/>
  </numFmts>
  <fonts count="7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35">
    <xf numFmtId="0" fontId="0" fillId="0" borderId="0" xfId="0"/>
    <xf numFmtId="0" fontId="3" fillId="0" borderId="0" xfId="1" applyFont="1"/>
    <xf numFmtId="0" fontId="4" fillId="0" borderId="0" xfId="1" applyFont="1"/>
    <xf numFmtId="0" fontId="3" fillId="0" borderId="0" xfId="0" applyFont="1"/>
    <xf numFmtId="0" fontId="4" fillId="0" borderId="0" xfId="0" applyFont="1"/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/>
    </xf>
    <xf numFmtId="41" fontId="3" fillId="0" borderId="0" xfId="1" applyNumberFormat="1" applyFont="1"/>
    <xf numFmtId="0" fontId="3" fillId="0" borderId="0" xfId="1" applyFont="1" applyAlignment="1">
      <alignment horizontal="center"/>
    </xf>
    <xf numFmtId="41" fontId="3" fillId="0" borderId="0" xfId="1" applyNumberFormat="1" applyFont="1" applyFill="1" applyAlignment="1">
      <alignment horizontal="right"/>
    </xf>
    <xf numFmtId="41" fontId="3" fillId="0" borderId="0" xfId="1" applyNumberFormat="1" applyFont="1" applyFill="1" applyBorder="1" applyAlignment="1">
      <alignment horizontal="right"/>
    </xf>
    <xf numFmtId="41" fontId="3" fillId="0" borderId="0" xfId="1" applyNumberFormat="1" applyFont="1" applyBorder="1" applyAlignment="1">
      <alignment horizontal="right"/>
    </xf>
    <xf numFmtId="0" fontId="3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41" fontId="4" fillId="0" borderId="0" xfId="1" applyNumberFormat="1" applyFont="1" applyAlignment="1">
      <alignment horizontal="right"/>
    </xf>
    <xf numFmtId="41" fontId="5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0" fontId="4" fillId="0" borderId="0" xfId="1" applyFont="1" applyAlignment="1">
      <alignment vertical="center"/>
    </xf>
    <xf numFmtId="3" fontId="4" fillId="0" borderId="0" xfId="1" applyNumberFormat="1" applyFont="1" applyAlignment="1">
      <alignment horizontal="right"/>
    </xf>
    <xf numFmtId="0" fontId="4" fillId="0" borderId="0" xfId="1" applyFont="1" applyAlignment="1" applyProtection="1">
      <alignment horizontal="left" vertical="center"/>
    </xf>
    <xf numFmtId="41" fontId="4" fillId="0" borderId="0" xfId="1" applyNumberFormat="1" applyFont="1" applyAlignment="1">
      <alignment horizontal="right" vertical="center"/>
    </xf>
    <xf numFmtId="0" fontId="4" fillId="0" borderId="0" xfId="1" applyFont="1" applyBorder="1" applyAlignment="1" applyProtection="1">
      <alignment horizontal="left" vertical="center"/>
    </xf>
    <xf numFmtId="187" fontId="4" fillId="0" borderId="0" xfId="1" applyNumberFormat="1" applyFont="1" applyBorder="1" applyAlignment="1" applyProtection="1">
      <alignment horizontal="left" vertical="center"/>
    </xf>
    <xf numFmtId="41" fontId="4" fillId="0" borderId="0" xfId="1" applyNumberFormat="1" applyFont="1" applyBorder="1" applyAlignment="1">
      <alignment horizontal="right"/>
    </xf>
    <xf numFmtId="188" fontId="4" fillId="0" borderId="0" xfId="1" applyNumberFormat="1" applyFont="1"/>
    <xf numFmtId="0" fontId="3" fillId="0" borderId="0" xfId="1" applyFont="1" applyBorder="1" applyAlignment="1">
      <alignment horizontal="center" vertical="center"/>
    </xf>
    <xf numFmtId="189" fontId="3" fillId="0" borderId="0" xfId="1" applyNumberFormat="1" applyFont="1" applyBorder="1" applyAlignment="1">
      <alignment horizontal="right" vertical="center"/>
    </xf>
    <xf numFmtId="189" fontId="4" fillId="0" borderId="0" xfId="1" applyNumberFormat="1" applyFont="1" applyBorder="1" applyAlignment="1">
      <alignment horizontal="right" vertical="center"/>
    </xf>
    <xf numFmtId="190" fontId="4" fillId="0" borderId="0" xfId="1" applyNumberFormat="1" applyFont="1" applyBorder="1" applyAlignment="1">
      <alignment horizontal="right" vertical="center"/>
    </xf>
    <xf numFmtId="0" fontId="4" fillId="0" borderId="3" xfId="1" applyFont="1" applyBorder="1" applyAlignment="1" applyProtection="1">
      <alignment horizontal="left" vertical="center"/>
    </xf>
    <xf numFmtId="190" fontId="4" fillId="0" borderId="3" xfId="1" applyNumberFormat="1" applyFont="1" applyBorder="1" applyAlignment="1">
      <alignment horizontal="right" vertical="center"/>
    </xf>
    <xf numFmtId="189" fontId="4" fillId="0" borderId="3" xfId="1" applyNumberFormat="1" applyFont="1" applyBorder="1" applyAlignment="1">
      <alignment horizontal="right" vertical="center"/>
    </xf>
    <xf numFmtId="0" fontId="6" fillId="0" borderId="0" xfId="0" applyFont="1"/>
    <xf numFmtId="0" fontId="3" fillId="0" borderId="2" xfId="1" applyFont="1" applyBorder="1" applyAlignment="1">
      <alignment horizontal="center"/>
    </xf>
    <xf numFmtId="0" fontId="3" fillId="0" borderId="0" xfId="1" applyFont="1" applyAlignment="1">
      <alignment horizontal="center"/>
    </xf>
  </cellXfs>
  <cellStyles count="9">
    <cellStyle name="Comma 2" xfId="2"/>
    <cellStyle name="Comma 2 2" xfId="3"/>
    <cellStyle name="Normal 2" xfId="1"/>
    <cellStyle name="Normal 2 2" xfId="4"/>
    <cellStyle name="เครื่องหมายจุลภาค 2" xfId="5"/>
    <cellStyle name="เครื่องหมายจุลภาค 3" xfId="6"/>
    <cellStyle name="ปกติ" xfId="0" builtinId="0"/>
    <cellStyle name="ปกติ 2" xfId="7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39"/>
  <sheetViews>
    <sheetView showGridLines="0" tabSelected="1" view="pageBreakPreview" zoomScale="80" zoomScaleNormal="75" zoomScaleSheetLayoutView="80" workbookViewId="0">
      <selection activeCell="L26" sqref="L26"/>
    </sheetView>
  </sheetViews>
  <sheetFormatPr defaultRowHeight="30.75" customHeight="1"/>
  <cols>
    <col min="1" max="1" width="40.42578125" style="2" customWidth="1"/>
    <col min="2" max="4" width="21.7109375" style="2" customWidth="1"/>
    <col min="5" max="5" width="9.140625" style="2"/>
    <col min="6" max="6" width="9.85546875" style="2" bestFit="1" customWidth="1"/>
    <col min="7" max="16384" width="9.140625" style="2"/>
  </cols>
  <sheetData>
    <row r="1" spans="1:9" s="1" customFormat="1" ht="27.75">
      <c r="A1" s="1" t="s">
        <v>0</v>
      </c>
      <c r="B1" s="2"/>
      <c r="C1" s="2"/>
      <c r="D1" s="2"/>
    </row>
    <row r="2" spans="1:9" s="4" customFormat="1" ht="27.75">
      <c r="A2" s="3" t="s">
        <v>1</v>
      </c>
    </row>
    <row r="3" spans="1:9" ht="9" customHeight="1">
      <c r="A3" s="1"/>
    </row>
    <row r="4" spans="1:9" s="1" customFormat="1" ht="26.1" customHeight="1">
      <c r="A4" s="5" t="s">
        <v>2</v>
      </c>
      <c r="B4" s="6" t="s">
        <v>3</v>
      </c>
      <c r="C4" s="6" t="s">
        <v>4</v>
      </c>
      <c r="D4" s="6" t="s">
        <v>5</v>
      </c>
    </row>
    <row r="5" spans="1:9" s="1" customFormat="1" ht="27.75">
      <c r="A5" s="7"/>
      <c r="B5" s="33" t="s">
        <v>6</v>
      </c>
      <c r="C5" s="33"/>
      <c r="D5" s="33"/>
    </row>
    <row r="6" spans="1:9" s="12" customFormat="1" ht="21" customHeight="1">
      <c r="A6" s="8" t="s">
        <v>7</v>
      </c>
      <c r="B6" s="9">
        <f>SUM(C6:D6)</f>
        <v>322032</v>
      </c>
      <c r="C6" s="10">
        <f>C7+C8+C9+C10+C11+C15+C20</f>
        <v>177353</v>
      </c>
      <c r="D6" s="11">
        <f>D7+D8+D9+D10+D11+D15+D20</f>
        <v>144679</v>
      </c>
    </row>
    <row r="7" spans="1:9" s="17" customFormat="1" ht="24.95" customHeight="1">
      <c r="A7" s="13" t="s">
        <v>8</v>
      </c>
      <c r="B7" s="14">
        <f>SUM(C7:D7)</f>
        <v>4561</v>
      </c>
      <c r="C7" s="15">
        <v>2817</v>
      </c>
      <c r="D7" s="15">
        <v>1744</v>
      </c>
      <c r="E7" s="16"/>
      <c r="F7" s="16"/>
      <c r="G7" s="16"/>
      <c r="H7" s="16"/>
      <c r="I7" s="16"/>
    </row>
    <row r="8" spans="1:9" s="17" customFormat="1" ht="24.95" customHeight="1">
      <c r="A8" s="2" t="s">
        <v>9</v>
      </c>
      <c r="B8" s="14">
        <f t="shared" ref="B8:B20" si="0">SUM(C8:D8)</f>
        <v>82339</v>
      </c>
      <c r="C8" s="15">
        <v>43603</v>
      </c>
      <c r="D8" s="15">
        <v>38736</v>
      </c>
      <c r="H8" s="18"/>
      <c r="I8" s="18"/>
    </row>
    <row r="9" spans="1:9" s="17" customFormat="1" ht="24.95" customHeight="1">
      <c r="A9" s="19" t="s">
        <v>10</v>
      </c>
      <c r="B9" s="14">
        <f t="shared" si="0"/>
        <v>116463</v>
      </c>
      <c r="C9" s="15">
        <v>65028</v>
      </c>
      <c r="D9" s="15">
        <v>51435</v>
      </c>
      <c r="H9" s="18"/>
      <c r="I9" s="18"/>
    </row>
    <row r="10" spans="1:9" s="17" customFormat="1" ht="24.95" customHeight="1">
      <c r="A10" s="19" t="s">
        <v>11</v>
      </c>
      <c r="B10" s="14">
        <f t="shared" si="0"/>
        <v>54697</v>
      </c>
      <c r="C10" s="15">
        <v>30814</v>
      </c>
      <c r="D10" s="15">
        <v>23883</v>
      </c>
    </row>
    <row r="11" spans="1:9" ht="24.95" customHeight="1">
      <c r="A11" s="2" t="s">
        <v>12</v>
      </c>
      <c r="B11" s="14">
        <f t="shared" si="0"/>
        <v>38182</v>
      </c>
      <c r="C11" s="20">
        <f>C12+C13+C14</f>
        <v>24110</v>
      </c>
      <c r="D11" s="20">
        <f>D12+D13+D14</f>
        <v>14072</v>
      </c>
    </row>
    <row r="12" spans="1:9" ht="24.95" customHeight="1">
      <c r="A12" s="21" t="s">
        <v>13</v>
      </c>
      <c r="B12" s="14">
        <f t="shared" si="0"/>
        <v>31964</v>
      </c>
      <c r="C12" s="15">
        <v>19810</v>
      </c>
      <c r="D12" s="15">
        <v>12154</v>
      </c>
    </row>
    <row r="13" spans="1:9" ht="24.95" customHeight="1">
      <c r="A13" s="21" t="s">
        <v>14</v>
      </c>
      <c r="B13" s="14">
        <f t="shared" si="0"/>
        <v>6218</v>
      </c>
      <c r="C13" s="15">
        <v>4300</v>
      </c>
      <c r="D13" s="15">
        <v>1918</v>
      </c>
    </row>
    <row r="14" spans="1:9" ht="24.95" customHeight="1">
      <c r="A14" s="22" t="s">
        <v>15</v>
      </c>
      <c r="B14" s="14">
        <f t="shared" si="0"/>
        <v>0</v>
      </c>
      <c r="C14" s="15">
        <v>0</v>
      </c>
      <c r="D14" s="15">
        <v>0</v>
      </c>
    </row>
    <row r="15" spans="1:9" ht="24.95" customHeight="1">
      <c r="A15" s="2" t="s">
        <v>16</v>
      </c>
      <c r="B15" s="14">
        <f t="shared" si="0"/>
        <v>25790</v>
      </c>
      <c r="C15" s="20">
        <f>C16+C17+C18</f>
        <v>10981</v>
      </c>
      <c r="D15" s="20">
        <f>D16+D17+D18</f>
        <v>14809</v>
      </c>
    </row>
    <row r="16" spans="1:9" s="17" customFormat="1" ht="24.95" customHeight="1">
      <c r="A16" s="22" t="s">
        <v>17</v>
      </c>
      <c r="B16" s="14">
        <f t="shared" si="0"/>
        <v>9794</v>
      </c>
      <c r="C16" s="14">
        <v>3617</v>
      </c>
      <c r="D16" s="14">
        <v>6177</v>
      </c>
    </row>
    <row r="17" spans="1:8" s="17" customFormat="1" ht="24.95" customHeight="1">
      <c r="A17" s="22" t="s">
        <v>18</v>
      </c>
      <c r="B17" s="14">
        <f t="shared" si="0"/>
        <v>10175</v>
      </c>
      <c r="C17" s="14">
        <v>5219</v>
      </c>
      <c r="D17" s="14">
        <v>4956</v>
      </c>
    </row>
    <row r="18" spans="1:8" s="17" customFormat="1" ht="24.95" customHeight="1">
      <c r="A18" s="22" t="s">
        <v>19</v>
      </c>
      <c r="B18" s="14">
        <f t="shared" si="0"/>
        <v>5821</v>
      </c>
      <c r="C18" s="14">
        <v>2145</v>
      </c>
      <c r="D18" s="14">
        <v>3676</v>
      </c>
    </row>
    <row r="19" spans="1:8" s="17" customFormat="1" ht="24.95" customHeight="1">
      <c r="A19" s="21" t="s">
        <v>20</v>
      </c>
      <c r="B19" s="14">
        <f t="shared" si="0"/>
        <v>0</v>
      </c>
      <c r="C19" s="23">
        <v>0</v>
      </c>
      <c r="D19" s="23">
        <v>0</v>
      </c>
    </row>
    <row r="20" spans="1:8" s="17" customFormat="1" ht="24.95" customHeight="1">
      <c r="A20" s="21" t="s">
        <v>21</v>
      </c>
      <c r="B20" s="14">
        <f t="shared" si="0"/>
        <v>0</v>
      </c>
      <c r="C20" s="23">
        <v>0</v>
      </c>
      <c r="D20" s="23">
        <v>0</v>
      </c>
    </row>
    <row r="21" spans="1:8" ht="27.75">
      <c r="B21" s="34" t="s">
        <v>22</v>
      </c>
      <c r="C21" s="34"/>
      <c r="D21" s="34"/>
      <c r="F21" s="24"/>
      <c r="G21" s="24"/>
      <c r="H21" s="24"/>
    </row>
    <row r="22" spans="1:8" ht="18.75" customHeight="1">
      <c r="A22" s="25" t="s">
        <v>7</v>
      </c>
      <c r="B22" s="26">
        <f>SUM(B23:B27,B31)</f>
        <v>99.999999999999986</v>
      </c>
      <c r="C22" s="26">
        <f>SUM(G23:G27,G31,G35:G36)</f>
        <v>0</v>
      </c>
      <c r="D22" s="26">
        <f>SUM(D23:D27,D31)</f>
        <v>100</v>
      </c>
      <c r="F22" s="24"/>
      <c r="G22" s="24"/>
      <c r="H22" s="24"/>
    </row>
    <row r="23" spans="1:8" ht="24.95" customHeight="1">
      <c r="A23" s="13" t="s">
        <v>8</v>
      </c>
      <c r="B23" s="27">
        <f>+B7/$B$6*100</f>
        <v>1.416318875142843</v>
      </c>
      <c r="C23" s="27">
        <f t="shared" ref="C23:C36" si="1">+C7/$C$6*100</f>
        <v>1.5883576821367553</v>
      </c>
      <c r="D23" s="27">
        <f>+D7/$D$6*100</f>
        <v>1.205427187083129</v>
      </c>
      <c r="F23" s="24"/>
      <c r="G23" s="24"/>
      <c r="H23" s="24"/>
    </row>
    <row r="24" spans="1:8" ht="24.95" customHeight="1">
      <c r="A24" s="2" t="s">
        <v>9</v>
      </c>
      <c r="B24" s="27">
        <f t="shared" ref="B24:B30" si="2">+B8/$B$6*100</f>
        <v>25.568577035822525</v>
      </c>
      <c r="C24" s="27">
        <f t="shared" si="1"/>
        <v>24.585431314948153</v>
      </c>
      <c r="D24" s="27">
        <f>+D8/$D$6*100</f>
        <v>26.773754311268394</v>
      </c>
      <c r="F24" s="24"/>
      <c r="G24" s="24"/>
      <c r="H24" s="24"/>
    </row>
    <row r="25" spans="1:8" ht="24.95" customHeight="1">
      <c r="A25" s="19" t="s">
        <v>10</v>
      </c>
      <c r="B25" s="27">
        <f t="shared" si="2"/>
        <v>36.16503949918021</v>
      </c>
      <c r="C25" s="27">
        <f>+C9/$C$6*100</f>
        <v>36.665858485619076</v>
      </c>
      <c r="D25" s="27">
        <f>+D9/$D$6*100</f>
        <v>35.551116609874271</v>
      </c>
      <c r="F25" s="24"/>
      <c r="G25" s="24"/>
      <c r="H25" s="24"/>
    </row>
    <row r="26" spans="1:8" ht="24.95" customHeight="1">
      <c r="A26" s="19" t="s">
        <v>11</v>
      </c>
      <c r="B26" s="27">
        <f>+B10/$B$6*100</f>
        <v>16.984958016594621</v>
      </c>
      <c r="C26" s="27">
        <f>+C10/$C$6*100</f>
        <v>17.374388930550936</v>
      </c>
      <c r="D26" s="27">
        <f t="shared" ref="D26:D36" si="3">+D10/$D$6*100</f>
        <v>16.507578846964659</v>
      </c>
      <c r="F26" s="24"/>
      <c r="G26" s="24"/>
      <c r="H26" s="24"/>
    </row>
    <row r="27" spans="1:8" ht="24.95" customHeight="1">
      <c r="A27" s="2" t="s">
        <v>12</v>
      </c>
      <c r="B27" s="27">
        <f>+B11/$B$6*100</f>
        <v>11.85658568092612</v>
      </c>
      <c r="C27" s="27">
        <f>SUM(C28:C30)</f>
        <v>13.594357016797009</v>
      </c>
      <c r="D27" s="27">
        <f t="shared" si="3"/>
        <v>9.7263597343083656</v>
      </c>
      <c r="F27" s="24"/>
      <c r="G27" s="24"/>
      <c r="H27" s="24"/>
    </row>
    <row r="28" spans="1:8" ht="24.95" customHeight="1">
      <c r="A28" s="21" t="s">
        <v>13</v>
      </c>
      <c r="B28" s="27">
        <f t="shared" si="2"/>
        <v>9.9257216674119331</v>
      </c>
      <c r="C28" s="27">
        <f>(+C12/$C$6*100)</f>
        <v>11.169813874025248</v>
      </c>
      <c r="D28" s="27">
        <f t="shared" si="3"/>
        <v>8.4006663026424011</v>
      </c>
      <c r="F28" s="24"/>
      <c r="G28" s="24"/>
      <c r="H28" s="24"/>
    </row>
    <row r="29" spans="1:8" ht="24.95" customHeight="1">
      <c r="A29" s="21" t="s">
        <v>14</v>
      </c>
      <c r="B29" s="27">
        <f t="shared" si="2"/>
        <v>1.9308640135141848</v>
      </c>
      <c r="C29" s="27">
        <f t="shared" si="1"/>
        <v>2.4245431427717601</v>
      </c>
      <c r="D29" s="27">
        <f>+D13/$D$6*100</f>
        <v>1.3256934316659639</v>
      </c>
      <c r="F29" s="24"/>
      <c r="G29" s="24"/>
      <c r="H29" s="24"/>
    </row>
    <row r="30" spans="1:8" ht="24.95" customHeight="1">
      <c r="A30" s="22" t="s">
        <v>15</v>
      </c>
      <c r="B30" s="27">
        <f t="shared" si="2"/>
        <v>0</v>
      </c>
      <c r="C30" s="27">
        <f t="shared" si="1"/>
        <v>0</v>
      </c>
      <c r="D30" s="27">
        <f>+D14/$D$6*100</f>
        <v>0</v>
      </c>
      <c r="F30" s="24"/>
      <c r="G30" s="24"/>
      <c r="H30" s="24"/>
    </row>
    <row r="31" spans="1:8" ht="24.95" customHeight="1">
      <c r="A31" s="2" t="s">
        <v>16</v>
      </c>
      <c r="B31" s="27">
        <f>SUM(B32:B34)</f>
        <v>8.0085208923336815</v>
      </c>
      <c r="C31" s="27">
        <f>SUM(C32:C34)</f>
        <v>6.1916065699480693</v>
      </c>
      <c r="D31" s="27">
        <f>SUM(D32:D34)</f>
        <v>10.235763310501179</v>
      </c>
      <c r="F31" s="24"/>
      <c r="G31" s="24"/>
      <c r="H31" s="24"/>
    </row>
    <row r="32" spans="1:8" ht="24.95" customHeight="1">
      <c r="A32" s="22" t="s">
        <v>17</v>
      </c>
      <c r="B32" s="27">
        <f>+B16/$B$6*100</f>
        <v>3.0413126645799178</v>
      </c>
      <c r="C32" s="27">
        <f>+C16/$C$6*100</f>
        <v>2.0394354761408042</v>
      </c>
      <c r="D32" s="27">
        <f t="shared" si="3"/>
        <v>4.2694516826906463</v>
      </c>
      <c r="F32" s="24"/>
      <c r="G32" s="24"/>
      <c r="H32" s="24"/>
    </row>
    <row r="33" spans="1:8" ht="24.95" customHeight="1">
      <c r="A33" s="22" t="s">
        <v>18</v>
      </c>
      <c r="B33" s="27">
        <f>+B17/$B$6*100</f>
        <v>3.1596238883092362</v>
      </c>
      <c r="C33" s="27">
        <f t="shared" si="1"/>
        <v>2.942718758633911</v>
      </c>
      <c r="D33" s="27">
        <f t="shared" si="3"/>
        <v>3.425514414669717</v>
      </c>
      <c r="F33" s="24"/>
      <c r="G33" s="24"/>
      <c r="H33" s="24"/>
    </row>
    <row r="34" spans="1:8" ht="24.95" customHeight="1">
      <c r="A34" s="22" t="s">
        <v>19</v>
      </c>
      <c r="B34" s="27">
        <f>+B18/$B$6*100</f>
        <v>1.8075843394445272</v>
      </c>
      <c r="C34" s="27">
        <f t="shared" si="1"/>
        <v>1.2094523351733548</v>
      </c>
      <c r="D34" s="27">
        <f>+D18/$D$6*100</f>
        <v>2.5407972131408152</v>
      </c>
      <c r="F34" s="24"/>
      <c r="G34" s="24"/>
      <c r="H34" s="24"/>
    </row>
    <row r="35" spans="1:8" ht="24.95" customHeight="1">
      <c r="A35" s="21" t="s">
        <v>20</v>
      </c>
      <c r="B35" s="28">
        <f>+B19/$B$6*100</f>
        <v>0</v>
      </c>
      <c r="C35" s="27">
        <f t="shared" si="1"/>
        <v>0</v>
      </c>
      <c r="D35" s="27">
        <f t="shared" si="3"/>
        <v>0</v>
      </c>
      <c r="F35" s="24"/>
      <c r="G35" s="24"/>
      <c r="H35" s="24"/>
    </row>
    <row r="36" spans="1:8" ht="24.95" customHeight="1">
      <c r="A36" s="29" t="s">
        <v>21</v>
      </c>
      <c r="B36" s="30">
        <f>+B20/$B$6*100</f>
        <v>0</v>
      </c>
      <c r="C36" s="31">
        <f t="shared" si="1"/>
        <v>0</v>
      </c>
      <c r="D36" s="31">
        <f t="shared" si="3"/>
        <v>0</v>
      </c>
      <c r="F36" s="24"/>
      <c r="G36" s="24"/>
      <c r="H36" s="24"/>
    </row>
    <row r="37" spans="1:8" ht="8.25" customHeight="1">
      <c r="B37" s="24"/>
      <c r="C37" s="24"/>
      <c r="D37" s="24"/>
    </row>
    <row r="38" spans="1:8" s="32" customFormat="1" ht="24" customHeight="1">
      <c r="A38" s="32" t="s">
        <v>23</v>
      </c>
    </row>
    <row r="39" spans="1:8" s="32" customFormat="1" ht="23.25" customHeight="1">
      <c r="A39" s="32" t="s">
        <v>24</v>
      </c>
    </row>
  </sheetData>
  <mergeCells count="2">
    <mergeCell ref="B5:D5"/>
    <mergeCell ref="B21:D21"/>
  </mergeCells>
  <pageMargins left="0.98425196850393704" right="0.78740157480314965" top="0.70866141732283472" bottom="0.23622047244094491" header="0.31496062992125984" footer="0.62992125984251968"/>
  <pageSetup paperSize="9" scale="85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2015-12-16T06:32:19Z</dcterms:created>
  <dcterms:modified xsi:type="dcterms:W3CDTF">2015-12-16T06:54:00Z</dcterms:modified>
</cp:coreProperties>
</file>