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2" activeTab="2"/>
  </bookViews>
  <sheets>
    <sheet name="สารบัญ" sheetId="8" state="hidden" r:id="rId1"/>
    <sheet name="ตารางที่1" sheetId="1" state="hidden" r:id="rId2"/>
    <sheet name="ตารางที่2" sheetId="2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35" i="5"/>
  <c r="D37"/>
  <c r="D24" i="4"/>
  <c r="D26"/>
  <c r="D27"/>
  <c r="D28"/>
  <c r="D29"/>
  <c r="D31"/>
  <c r="D33"/>
  <c r="D34"/>
  <c r="B53" i="5"/>
  <c r="B46"/>
  <c r="B47"/>
  <c r="B48"/>
  <c r="B49"/>
  <c r="B50"/>
  <c r="B51"/>
  <c r="B38"/>
  <c r="B39"/>
  <c r="B40"/>
  <c r="B41"/>
  <c r="B42"/>
  <c r="B43"/>
  <c r="B35"/>
  <c r="B36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18"/>
  <c r="C20"/>
  <c r="C21"/>
  <c r="C22"/>
  <c r="C23"/>
  <c r="C24"/>
  <c r="C25"/>
  <c r="B19"/>
  <c r="B20"/>
  <c r="B21"/>
  <c r="B22"/>
  <c r="B23"/>
  <c r="B24"/>
  <c r="B25"/>
  <c r="B18"/>
  <c r="C45" i="5"/>
  <c r="B24" i="4"/>
  <c r="B23"/>
  <c r="B26"/>
  <c r="B27"/>
  <c r="B28"/>
  <c r="B29"/>
  <c r="B31"/>
  <c r="B33"/>
  <c r="B34"/>
  <c r="C23"/>
  <c r="C24"/>
  <c r="B19" i="1"/>
  <c r="C25"/>
  <c r="B20"/>
  <c r="C42" i="5"/>
  <c r="C36"/>
  <c r="B29" i="3"/>
  <c r="C29"/>
  <c r="D29"/>
  <c r="B30"/>
  <c r="C30"/>
  <c r="D30"/>
  <c r="B33"/>
  <c r="C33"/>
  <c r="D33"/>
  <c r="B34"/>
  <c r="C34"/>
  <c r="D34"/>
  <c r="B35"/>
  <c r="C35"/>
  <c r="D35"/>
  <c r="B13" i="2"/>
  <c r="C13"/>
  <c r="D13"/>
  <c r="B17"/>
  <c r="C17"/>
  <c r="D17"/>
  <c r="C20" i="1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C35" i="5"/>
  <c r="C38"/>
  <c r="C39"/>
  <c r="C40"/>
  <c r="C41"/>
  <c r="C43"/>
  <c r="C46"/>
  <c r="C47"/>
  <c r="C48"/>
  <c r="C49"/>
  <c r="C50"/>
  <c r="C51"/>
  <c r="D38"/>
  <c r="D39"/>
  <c r="D41"/>
  <c r="D43"/>
  <c r="D46"/>
  <c r="D47"/>
  <c r="D48"/>
  <c r="D49"/>
  <c r="D50"/>
  <c r="D51"/>
  <c r="D53"/>
  <c r="C16" i="3"/>
  <c r="C32"/>
  <c r="C12"/>
  <c r="C28"/>
  <c r="D12"/>
  <c r="D28"/>
  <c r="B12"/>
  <c r="B28"/>
  <c r="C34" i="4"/>
  <c r="C33"/>
  <c r="C31"/>
  <c r="C27"/>
  <c r="C28"/>
  <c r="C29"/>
  <c r="C26"/>
  <c r="B32" i="5"/>
  <c r="C32"/>
  <c r="D32"/>
  <c r="C29" i="2"/>
  <c r="D19" i="1"/>
  <c r="C19"/>
  <c r="J17"/>
  <c r="C27" i="3"/>
  <c r="D16"/>
  <c r="D32"/>
  <c r="D34" i="2"/>
  <c r="D35"/>
  <c r="D33"/>
  <c r="B33"/>
  <c r="B17" i="7"/>
  <c r="C17"/>
  <c r="D17"/>
  <c r="B15" i="6"/>
  <c r="C15"/>
  <c r="D15"/>
  <c r="B16"/>
  <c r="C16"/>
  <c r="D16"/>
  <c r="B33" i="5"/>
  <c r="C33"/>
  <c r="D33"/>
  <c r="B22" i="4"/>
  <c r="C22"/>
  <c r="D22"/>
  <c r="D23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B29" i="2"/>
  <c r="D29"/>
  <c r="C33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<sst xmlns="http://schemas.openxmlformats.org/spreadsheetml/2006/main" count="337" uniqueCount="105">
  <si>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</si>
  <si>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</si>
  <si>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</si>
  <si>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</si>
  <si>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</si>
  <si>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</si>
  <si>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</si>
  <si>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</si>
  <si>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</si>
  <si>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</si>
  <si>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</si>
  <si>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</si>
  <si>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</si>
  <si>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</si>
  <si>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</si>
  <si>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</si>
  <si>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</si>
  <si>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</si>
  <si>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</si>
  <si>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</si>
  <si>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</si>
  <si>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</si>
  <si>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</si>
  <si>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</si>
  <si>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</si>
  <si>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</si>
  <si>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</si>
  <si>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</si>
  <si>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</si>
  <si>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</si>
  <si>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</si>
  <si>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</si>
  <si>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</si>
  <si>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</si>
  <si>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</si>
  <si>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..</t>
  </si>
  <si>
    <t>ตาราง  3  จำนวนและร้อยละของผู้มีงานทำ  จำแนกตามระดับการศึกษาที่สำเร็จและเพศ</t>
  </si>
  <si>
    <t>ตาราง  4  จำนวนและร้อยละของผู้มีงานทำ  จำแนกตามอาชีพและเพศ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</si>
  <si>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</si>
  <si>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</si>
  <si>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</si>
  <si>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</si>
  <si>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</si>
  <si>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</si>
  <si>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</si>
  <si>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ตาราง  5  จำนวนและร้อยละของผู้มีงานทำ  จำแนกตามอุตสาหกรรม และเพศ</t>
  </si>
  <si>
    <t>อุตสาหกรรม</t>
  </si>
  <si>
    <t>6. การก่อสร้าง</t>
  </si>
  <si>
    <t>ตาราง  6  จำนวนและร้อยละของผู้มีงานทำ 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</si>
  <si>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</si>
  <si>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</si>
  <si>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</si>
  <si>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</si>
  <si>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</si>
  <si>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</si>
  <si>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</si>
  <si>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</si>
  <si>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</si>
  <si>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</si>
  <si>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</si>
  <si>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</si>
  <si>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</si>
  <si>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</si>
  <si>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</si>
  <si>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</si>
  <si>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ตารางข้อมูลสถิติที่สำคัญ</t>
  </si>
  <si>
    <t>หน้า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</si>
  <si>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</si>
  <si>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ตาราง  7  จำนวนและร้อยละของผู้มีงานทำ  จำแนกตามชั่วโมงการทำงานต่อสัปดาห์และเพศ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</si>
  <si>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</si>
  <si>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</si>
  <si>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</si>
  <si>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</si>
  <si>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</si>
  <si>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</si>
  <si>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</si>
  <si>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</si>
  <si>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</si>
  <si>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</si>
  <si>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</si>
  <si>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</si>
  <si>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</si>
  <si>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</si>
  <si>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</si>
  <si>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</si>
  <si>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</si>
  <si>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</si>
  <si>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</si>
  <si>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</si>
  <si>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</si>
  <si>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</si>
  <si>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</si>
  <si>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</si>
  <si>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</si>
  <si>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</si>
  <si>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</si>
  <si>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</si>
  <si>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</si>
  <si>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</si>
  <si>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</si>
  <si>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</si>
  <si>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</si>
  <si>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</si>
  <si>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</si>
  <si>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r>
      <t xml:space="preserve">                  ..</t>
    </r>
    <r>
      <rPr>
        <i/>
        <sz val="14"/>
        <rFont val="TH SarabunPSK"/>
        <family val="2"/>
      </rPr>
      <t xml:space="preserve"> 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</si>
</sst>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0" applyNumberFormat="1" applyFont="1"/>
    <xf numFmtId="18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5" fillId="0" borderId="0" xfId="1" applyNumberFormat="1" applyFont="1" applyBorder="1" applyAlignment="1">
      <alignment horizontal="left" vertical="center" indent="1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87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5" fillId="0" borderId="0" xfId="0" applyNumberFormat="1" applyFont="1"/>
    <xf numFmtId="187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187" fontId="16" fillId="0" borderId="0" xfId="0" applyNumberFormat="1" applyFont="1" applyAlignment="1">
      <alignment vertical="center"/>
    </xf>
    <xf numFmtId="187" fontId="8" fillId="0" borderId="0" xfId="0" applyNumberFormat="1" applyFont="1"/>
    <xf numFmtId="0" fontId="15" fillId="0" borderId="0" xfId="0" applyFont="1" applyAlignment="1">
      <alignment vertical="center"/>
    </xf>
    <xf numFmtId="187" fontId="15" fillId="0" borderId="0" xfId="0" applyNumberFormat="1" applyFont="1" applyAlignment="1">
      <alignment vertical="center"/>
    </xf>
    <xf numFmtId="187" fontId="5" fillId="0" borderId="0" xfId="0" applyNumberFormat="1" applyFont="1"/>
    <xf numFmtId="0" fontId="15" fillId="0" borderId="0" xfId="0" applyFont="1" applyBorder="1"/>
    <xf numFmtId="190" fontId="15" fillId="0" borderId="0" xfId="1" applyNumberFormat="1" applyFont="1"/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0" fontId="15" fillId="0" borderId="0" xfId="0" quotePrefix="1" applyFont="1" applyBorder="1" applyAlignment="1" applyProtection="1">
      <alignment horizontal="left" vertical="center"/>
    </xf>
    <xf numFmtId="187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187" fontId="13" fillId="0" borderId="0" xfId="1" applyNumberFormat="1" applyFont="1" applyFill="1" applyAlignment="1">
      <alignment horizontal="right"/>
    </xf>
    <xf numFmtId="187" fontId="13" fillId="0" borderId="0" xfId="1" applyNumberFormat="1" applyFont="1" applyAlignment="1">
      <alignment horizontal="right"/>
    </xf>
    <xf numFmtId="0" fontId="13" fillId="0" borderId="0" xfId="0" applyFont="1" applyBorder="1"/>
    <xf numFmtId="189" fontId="18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9" fontId="19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8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7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1" fillId="0" borderId="0" xfId="0" applyNumberFormat="1" applyFont="1"/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21" fillId="0" borderId="0" xfId="0" applyNumberFormat="1" applyFont="1"/>
    <xf numFmtId="187" fontId="21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187" fontId="2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18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1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187" fontId="21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2" fillId="0" borderId="0" xfId="0" applyFont="1"/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3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/>
    </xf>
    <xf numFmtId="0" fontId="13" fillId="0" borderId="2" xfId="0" applyFont="1" applyBorder="1"/>
    <xf numFmtId="0" fontId="15" fillId="0" borderId="0" xfId="0" quotePrefix="1" applyFont="1" applyAlignment="1" applyProtection="1">
      <alignment horizontal="left" vertical="center"/>
    </xf>
    <xf numFmtId="190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" xfId="0" applyFont="1" applyBorder="1"/>
    <xf numFmtId="0" fontId="7" fillId="0" borderId="1" xfId="0" applyFont="1" applyBorder="1"/>
    <xf numFmtId="0" fontId="3" fillId="0" borderId="2" xfId="0" applyFont="1" applyBorder="1"/>
    <xf numFmtId="190" fontId="16" fillId="0" borderId="0" xfId="1" applyNumberFormat="1" applyFont="1" applyAlignment="1">
      <alignment horizontal="right"/>
    </xf>
    <xf numFmtId="187" fontId="15" fillId="0" borderId="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1565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sqref="A1:B1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65</v>
      </c>
      <c r="B1" s="163"/>
    </row>
    <row r="2" spans="1:12" ht="12.75" customHeight="1">
      <c r="A2" s="6"/>
      <c r="B2" s="6"/>
    </row>
    <row r="3" spans="1:12" ht="21">
      <c r="B3" s="7" t="s">
        <v>66</v>
      </c>
      <c r="L3" s="8"/>
    </row>
    <row r="4" spans="1:12" ht="31.5" customHeight="1">
      <c r="A4" s="1" t="s">
        <v>0</v>
      </c>
      <c r="B4" s="1">
        <v>7</v>
      </c>
      <c r="D4" s="1"/>
    </row>
    <row r="5" spans="1:12" ht="31.5" customHeight="1">
      <c r="A5" s="1" t="s">
        <v>67</v>
      </c>
      <c r="B5" s="1">
        <v>8</v>
      </c>
    </row>
    <row r="6" spans="1:12" ht="31.5" customHeight="1">
      <c r="A6" s="1" t="s">
        <v>36</v>
      </c>
      <c r="B6" s="1">
        <v>9</v>
      </c>
      <c r="C6" s="1"/>
    </row>
    <row r="7" spans="1:12" ht="31.5" customHeight="1">
      <c r="A7" s="1" t="s">
        <v>37</v>
      </c>
      <c r="B7" s="1">
        <v>10</v>
      </c>
      <c r="E7" s="1"/>
    </row>
    <row r="8" spans="1:12" ht="31.5" customHeight="1">
      <c r="A8" s="1" t="s">
        <v>45</v>
      </c>
      <c r="B8" s="1">
        <v>11</v>
      </c>
      <c r="D8" s="1"/>
    </row>
    <row r="9" spans="1:12" ht="31.5" customHeight="1">
      <c r="A9" s="1" t="s">
        <v>48</v>
      </c>
      <c r="B9" s="1">
        <v>12</v>
      </c>
      <c r="D9" s="1"/>
    </row>
    <row r="10" spans="1:12" ht="31.5" customHeight="1">
      <c r="A10" s="1" t="s">
        <v>68</v>
      </c>
      <c r="B10" s="1">
        <v>13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view="pageLayout" zoomScaleNormal="130" zoomScaleSheetLayoutView="120" workbookViewId="0">
      <selection activeCell="A3" sqref="A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0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1</v>
      </c>
      <c r="B5" s="13" t="s">
        <v>2</v>
      </c>
      <c r="C5" s="13" t="s">
        <v>3</v>
      </c>
      <c r="D5" s="13" t="s">
        <v>4</v>
      </c>
      <c r="E5" s="14"/>
    </row>
    <row r="6" spans="1:12" s="15" customFormat="1" ht="26.25" customHeight="1">
      <c r="A6" s="5"/>
      <c r="B6" s="165" t="s">
        <v>5</v>
      </c>
      <c r="C6" s="165"/>
      <c r="D6" s="165"/>
    </row>
    <row r="7" spans="1:12" s="16" customFormat="1" ht="24.95" customHeight="1">
      <c r="A7" s="16" t="s">
        <v>7</v>
      </c>
      <c r="B7" s="17">
        <v>1155335</v>
      </c>
      <c r="C7" s="17">
        <v>569320</v>
      </c>
      <c r="D7" s="17">
        <v>586015</v>
      </c>
      <c r="F7" s="18"/>
      <c r="G7" s="17"/>
      <c r="H7" s="19"/>
      <c r="I7" s="19"/>
    </row>
    <row r="8" spans="1:12" s="20" customFormat="1" ht="24.95" customHeight="1">
      <c r="A8" s="20" t="s">
        <v>8</v>
      </c>
      <c r="B8" s="19">
        <v>824731</v>
      </c>
      <c r="C8" s="19">
        <v>453933</v>
      </c>
      <c r="D8" s="19">
        <v>370798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9</v>
      </c>
      <c r="B9" s="19">
        <v>824731</v>
      </c>
      <c r="C9" s="19">
        <v>453933</v>
      </c>
      <c r="D9" s="19">
        <v>370798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10</v>
      </c>
      <c r="B10" s="19">
        <v>822917</v>
      </c>
      <c r="C10" s="19">
        <v>453671</v>
      </c>
      <c r="D10" s="19">
        <v>369245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11</v>
      </c>
      <c r="B11" s="19">
        <v>1815</v>
      </c>
      <c r="C11" s="19">
        <v>262</v>
      </c>
      <c r="D11" s="19">
        <v>1553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12</v>
      </c>
      <c r="B12" s="19" t="s">
        <v>13</v>
      </c>
      <c r="C12" s="19" t="s">
        <v>13</v>
      </c>
      <c r="D12" s="19" t="s">
        <v>13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14</v>
      </c>
      <c r="B13" s="19">
        <v>330604</v>
      </c>
      <c r="C13" s="19">
        <v>115387</v>
      </c>
      <c r="D13" s="19">
        <v>215217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15</v>
      </c>
      <c r="B14" s="19">
        <v>72362</v>
      </c>
      <c r="C14" s="19">
        <v>54</v>
      </c>
      <c r="D14" s="19">
        <v>72308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16</v>
      </c>
      <c r="B15" s="19">
        <v>110941</v>
      </c>
      <c r="C15" s="19">
        <v>55256</v>
      </c>
      <c r="D15" s="19">
        <v>55685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17</v>
      </c>
      <c r="B16" s="19">
        <v>147301</v>
      </c>
      <c r="C16" s="19">
        <v>60077</v>
      </c>
      <c r="D16" s="19">
        <v>87224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18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19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7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8</v>
      </c>
      <c r="B20" s="28">
        <f>ROUND((B8*100/B$7),1)</f>
        <v>71.400000000000006</v>
      </c>
      <c r="C20" s="28">
        <f t="shared" si="0"/>
        <v>79.7</v>
      </c>
      <c r="D20" s="28">
        <f t="shared" si="0"/>
        <v>63.3</v>
      </c>
      <c r="H20" s="27"/>
      <c r="I20" s="27"/>
      <c r="J20" s="27"/>
    </row>
    <row r="21" spans="1:10" s="20" customFormat="1" ht="24.95" customHeight="1">
      <c r="A21" s="20" t="s">
        <v>9</v>
      </c>
      <c r="B21" s="28">
        <f t="shared" si="0"/>
        <v>71.400000000000006</v>
      </c>
      <c r="C21" s="28">
        <f t="shared" si="0"/>
        <v>79.7</v>
      </c>
      <c r="D21" s="28">
        <f t="shared" si="0"/>
        <v>63.3</v>
      </c>
      <c r="H21" s="31"/>
      <c r="I21" s="31"/>
      <c r="J21" s="32"/>
    </row>
    <row r="22" spans="1:10" s="20" customFormat="1" ht="24.95" customHeight="1">
      <c r="A22" s="20" t="s">
        <v>10</v>
      </c>
      <c r="B22" s="28">
        <f t="shared" si="0"/>
        <v>71.2</v>
      </c>
      <c r="C22" s="28">
        <f t="shared" si="0"/>
        <v>79.7</v>
      </c>
      <c r="D22" s="28">
        <f t="shared" si="0"/>
        <v>63</v>
      </c>
      <c r="H22" s="33"/>
      <c r="I22" s="34"/>
      <c r="J22" s="35"/>
    </row>
    <row r="23" spans="1:10" s="20" customFormat="1" ht="24.95" customHeight="1">
      <c r="A23" s="20" t="s">
        <v>11</v>
      </c>
      <c r="B23" s="28">
        <f>ROUND((B11*100/B$7),1)</f>
        <v>0.2</v>
      </c>
      <c r="C23" s="28" t="s">
        <v>35</v>
      </c>
      <c r="D23" s="28">
        <f t="shared" si="0"/>
        <v>0.3</v>
      </c>
      <c r="H23" s="33"/>
      <c r="I23" s="34"/>
      <c r="J23" s="35"/>
    </row>
    <row r="24" spans="1:10" s="20" customFormat="1" ht="24.95" customHeight="1">
      <c r="A24" s="20" t="s">
        <v>12</v>
      </c>
      <c r="B24" s="28" t="s">
        <v>13</v>
      </c>
      <c r="C24" s="28" t="s">
        <v>13</v>
      </c>
      <c r="D24" s="28" t="s">
        <v>13</v>
      </c>
      <c r="H24" s="27"/>
      <c r="I24" s="34"/>
      <c r="J24" s="36"/>
    </row>
    <row r="25" spans="1:10" s="20" customFormat="1" ht="24.95" customHeight="1">
      <c r="A25" s="20" t="s">
        <v>14</v>
      </c>
      <c r="B25" s="28">
        <f t="shared" ref="B25:D28" si="1">ROUND((B13*100/B$7),1)</f>
        <v>28.6</v>
      </c>
      <c r="C25" s="28">
        <f>ROUND((C13*100/C$7),1)</f>
        <v>20.3</v>
      </c>
      <c r="D25" s="28">
        <f t="shared" si="1"/>
        <v>36.700000000000003</v>
      </c>
    </row>
    <row r="26" spans="1:10" s="20" customFormat="1" ht="24.95" customHeight="1">
      <c r="A26" s="20" t="s">
        <v>15</v>
      </c>
      <c r="B26" s="28">
        <f t="shared" si="1"/>
        <v>6.3</v>
      </c>
      <c r="C26" s="28" t="s">
        <v>35</v>
      </c>
      <c r="D26" s="28">
        <f t="shared" si="1"/>
        <v>12.3</v>
      </c>
    </row>
    <row r="27" spans="1:10" s="20" customFormat="1" ht="24.95" customHeight="1">
      <c r="A27" s="20" t="s">
        <v>16</v>
      </c>
      <c r="B27" s="28">
        <f t="shared" si="1"/>
        <v>9.6</v>
      </c>
      <c r="C27" s="28">
        <f t="shared" si="1"/>
        <v>9.6999999999999993</v>
      </c>
      <c r="D27" s="28">
        <f t="shared" si="1"/>
        <v>9.5</v>
      </c>
    </row>
    <row r="28" spans="1:10" s="20" customFormat="1" ht="24.95" customHeight="1">
      <c r="A28" s="37" t="s">
        <v>17</v>
      </c>
      <c r="B28" s="38">
        <f t="shared" si="1"/>
        <v>12.7</v>
      </c>
      <c r="C28" s="38">
        <f t="shared" si="1"/>
        <v>10.6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 t="s">
        <v>103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topLeftCell="A16" zoomScaleNormal="130" zoomScaleSheetLayoutView="120" workbookViewId="0">
      <selection activeCell="D34" sqref="D34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78</v>
      </c>
      <c r="B3" s="5"/>
      <c r="C3" s="5"/>
      <c r="D3" s="5"/>
    </row>
    <row r="4" spans="1:8" ht="12.95" customHeight="1"/>
    <row r="5" spans="1:8" s="15" customFormat="1" ht="26.1" customHeight="1">
      <c r="A5" s="12" t="s">
        <v>20</v>
      </c>
      <c r="B5" s="13" t="s">
        <v>2</v>
      </c>
      <c r="C5" s="13" t="s">
        <v>3</v>
      </c>
      <c r="D5" s="13" t="s">
        <v>4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5</v>
      </c>
      <c r="C7" s="167"/>
      <c r="D7" s="167"/>
    </row>
    <row r="8" spans="1:8" s="20" customFormat="1" ht="21" customHeight="1">
      <c r="A8" s="43" t="s">
        <v>6</v>
      </c>
      <c r="B8" s="17">
        <v>1155335</v>
      </c>
      <c r="C8" s="17">
        <v>569320</v>
      </c>
      <c r="D8" s="17">
        <v>586015</v>
      </c>
    </row>
    <row r="9" spans="1:8" s="20" customFormat="1" ht="21" customHeight="1">
      <c r="A9" s="44" t="s">
        <v>21</v>
      </c>
      <c r="B9" s="19">
        <v>53503</v>
      </c>
      <c r="C9" s="19">
        <v>17808</v>
      </c>
      <c r="D9" s="19">
        <v>35695</v>
      </c>
    </row>
    <row r="10" spans="1:8" s="20" customFormat="1" ht="21" customHeight="1">
      <c r="A10" s="5" t="s">
        <v>22</v>
      </c>
      <c r="B10" s="19">
        <v>396498</v>
      </c>
      <c r="C10" s="19">
        <v>185072</v>
      </c>
      <c r="D10" s="19">
        <v>211427</v>
      </c>
    </row>
    <row r="11" spans="1:8" s="20" customFormat="1" ht="21" customHeight="1">
      <c r="A11" s="46" t="s">
        <v>23</v>
      </c>
      <c r="B11" s="19">
        <v>252991</v>
      </c>
      <c r="C11" s="19">
        <v>132294</v>
      </c>
      <c r="D11" s="19">
        <v>120697</v>
      </c>
    </row>
    <row r="12" spans="1:8" s="20" customFormat="1" ht="21" customHeight="1">
      <c r="A12" s="46" t="s">
        <v>24</v>
      </c>
      <c r="B12" s="19">
        <v>235810</v>
      </c>
      <c r="C12" s="19">
        <v>123826</v>
      </c>
      <c r="D12" s="19">
        <v>111984</v>
      </c>
      <c r="E12" s="5"/>
      <c r="F12" s="5"/>
      <c r="G12" s="5"/>
    </row>
    <row r="13" spans="1:8" s="5" customFormat="1" ht="21" customHeight="1">
      <c r="A13" s="5" t="s">
        <v>25</v>
      </c>
      <c r="B13" s="24">
        <f>SUM(B14:B16)</f>
        <v>126638</v>
      </c>
      <c r="C13" s="24">
        <f>SUM(C14:C16)</f>
        <v>71735</v>
      </c>
      <c r="D13" s="24">
        <f>SUM(D14:D16)</f>
        <v>54902</v>
      </c>
    </row>
    <row r="14" spans="1:8" s="5" customFormat="1" ht="21" customHeight="1">
      <c r="A14" s="47" t="s">
        <v>26</v>
      </c>
      <c r="B14" s="19">
        <v>105210</v>
      </c>
      <c r="C14" s="19">
        <v>61320</v>
      </c>
      <c r="D14" s="19">
        <v>43889</v>
      </c>
    </row>
    <row r="15" spans="1:8" s="5" customFormat="1" ht="21" customHeight="1">
      <c r="A15" s="47" t="s">
        <v>27</v>
      </c>
      <c r="B15" s="19">
        <v>21338</v>
      </c>
      <c r="C15" s="19">
        <v>10325</v>
      </c>
      <c r="D15" s="19">
        <v>11013</v>
      </c>
    </row>
    <row r="16" spans="1:8" s="5" customFormat="1" ht="21" customHeight="1">
      <c r="A16" s="48" t="s">
        <v>28</v>
      </c>
      <c r="B16" s="161">
        <v>90</v>
      </c>
      <c r="C16" s="19">
        <v>90</v>
      </c>
      <c r="D16" s="19" t="s">
        <v>13</v>
      </c>
    </row>
    <row r="17" spans="1:7" s="5" customFormat="1" ht="21" customHeight="1">
      <c r="A17" s="5" t="s">
        <v>29</v>
      </c>
      <c r="B17" s="24">
        <f>SUM(B18:B20)</f>
        <v>89895</v>
      </c>
      <c r="C17" s="24">
        <f>SUM(C18:C20)</f>
        <v>38584</v>
      </c>
      <c r="D17" s="24">
        <f>SUM(D18:D20)</f>
        <v>51310</v>
      </c>
    </row>
    <row r="18" spans="1:7" s="20" customFormat="1" ht="21" customHeight="1">
      <c r="A18" s="48" t="s">
        <v>30</v>
      </c>
      <c r="B18" s="19">
        <v>53420</v>
      </c>
      <c r="C18" s="19">
        <v>22132</v>
      </c>
      <c r="D18" s="19">
        <v>31287</v>
      </c>
    </row>
    <row r="19" spans="1:7" s="20" customFormat="1" ht="21" customHeight="1">
      <c r="A19" s="48" t="s">
        <v>31</v>
      </c>
      <c r="B19" s="19">
        <v>21011</v>
      </c>
      <c r="C19" s="19">
        <v>10500</v>
      </c>
      <c r="D19" s="19">
        <v>10511</v>
      </c>
    </row>
    <row r="20" spans="1:7" s="20" customFormat="1" ht="21" customHeight="1">
      <c r="A20" s="48" t="s">
        <v>32</v>
      </c>
      <c r="B20" s="19">
        <v>15464</v>
      </c>
      <c r="C20" s="19">
        <v>5952</v>
      </c>
      <c r="D20" s="19">
        <v>9512</v>
      </c>
    </row>
    <row r="21" spans="1:7" s="20" customFormat="1" ht="21" customHeight="1">
      <c r="A21" s="47" t="s">
        <v>33</v>
      </c>
      <c r="B21" s="148" t="s">
        <v>13</v>
      </c>
      <c r="C21" s="148" t="s">
        <v>13</v>
      </c>
      <c r="D21" s="148" t="s">
        <v>13</v>
      </c>
    </row>
    <row r="22" spans="1:7" s="20" customFormat="1" ht="21" customHeight="1">
      <c r="A22" s="47" t="s">
        <v>34</v>
      </c>
      <c r="B22" s="148" t="s">
        <v>13</v>
      </c>
      <c r="C22" s="148" t="s">
        <v>13</v>
      </c>
      <c r="D22" s="148" t="s">
        <v>13</v>
      </c>
      <c r="E22" s="5"/>
      <c r="F22" s="5"/>
      <c r="G22" s="5"/>
    </row>
    <row r="23" spans="1:7" s="5" customFormat="1" ht="20.100000000000001" customHeight="1">
      <c r="B23" s="166" t="s">
        <v>19</v>
      </c>
      <c r="C23" s="166"/>
      <c r="D23" s="166"/>
    </row>
    <row r="24" spans="1:7" s="5" customFormat="1" ht="18.75" customHeight="1">
      <c r="A24" s="50" t="s">
        <v>6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21</v>
      </c>
      <c r="B25" s="28">
        <f t="shared" ref="B25:B31" si="0">ROUND((B9*100/$B$8),1)</f>
        <v>4.5999999999999996</v>
      </c>
      <c r="C25" s="28">
        <f t="shared" ref="C25:C33" si="1">ROUND((C9*100/$C$8),1)</f>
        <v>3.1</v>
      </c>
      <c r="D25" s="28">
        <f t="shared" ref="D25:D35" si="2">ROUND((D9*100/$D$8),1)</f>
        <v>6.1</v>
      </c>
    </row>
    <row r="26" spans="1:7" s="5" customFormat="1" ht="21" customHeight="1">
      <c r="A26" s="5" t="s">
        <v>22</v>
      </c>
      <c r="B26" s="28">
        <f t="shared" si="0"/>
        <v>34.299999999999997</v>
      </c>
      <c r="C26" s="28">
        <f t="shared" si="1"/>
        <v>32.5</v>
      </c>
      <c r="D26" s="28">
        <f t="shared" si="2"/>
        <v>36.1</v>
      </c>
    </row>
    <row r="27" spans="1:7" s="5" customFormat="1" ht="21" customHeight="1">
      <c r="A27" s="46" t="s">
        <v>23</v>
      </c>
      <c r="B27" s="28">
        <f t="shared" si="0"/>
        <v>21.9</v>
      </c>
      <c r="C27" s="28">
        <f t="shared" si="1"/>
        <v>23.2</v>
      </c>
      <c r="D27" s="28">
        <f t="shared" si="2"/>
        <v>20.6</v>
      </c>
    </row>
    <row r="28" spans="1:7" s="5" customFormat="1" ht="21" customHeight="1">
      <c r="A28" s="46" t="s">
        <v>24</v>
      </c>
      <c r="B28" s="28">
        <f t="shared" si="0"/>
        <v>20.399999999999999</v>
      </c>
      <c r="C28" s="28">
        <f t="shared" si="1"/>
        <v>21.7</v>
      </c>
      <c r="D28" s="28">
        <f t="shared" si="2"/>
        <v>19.100000000000001</v>
      </c>
    </row>
    <row r="29" spans="1:7" s="5" customFormat="1" ht="21" customHeight="1">
      <c r="A29" s="5" t="s">
        <v>25</v>
      </c>
      <c r="B29" s="28">
        <f t="shared" si="0"/>
        <v>11</v>
      </c>
      <c r="C29" s="28">
        <f t="shared" si="1"/>
        <v>12.6</v>
      </c>
      <c r="D29" s="28">
        <f t="shared" si="2"/>
        <v>9.4</v>
      </c>
    </row>
    <row r="30" spans="1:7" s="5" customFormat="1" ht="21" customHeight="1">
      <c r="A30" s="47" t="s">
        <v>26</v>
      </c>
      <c r="B30" s="28">
        <f t="shared" si="0"/>
        <v>9.1</v>
      </c>
      <c r="C30" s="28">
        <f t="shared" si="1"/>
        <v>10.8</v>
      </c>
      <c r="D30" s="28">
        <f t="shared" si="2"/>
        <v>7.5</v>
      </c>
    </row>
    <row r="31" spans="1:7" s="5" customFormat="1" ht="21" customHeight="1">
      <c r="A31" s="47" t="s">
        <v>27</v>
      </c>
      <c r="B31" s="28">
        <f t="shared" si="0"/>
        <v>1.8</v>
      </c>
      <c r="C31" s="28">
        <f t="shared" si="1"/>
        <v>1.8</v>
      </c>
      <c r="D31" s="28">
        <f t="shared" si="2"/>
        <v>1.9</v>
      </c>
    </row>
    <row r="32" spans="1:7" s="5" customFormat="1" ht="21" customHeight="1">
      <c r="A32" s="48" t="s">
        <v>28</v>
      </c>
      <c r="B32" s="28" t="s">
        <v>35</v>
      </c>
      <c r="C32" s="28" t="s">
        <v>35</v>
      </c>
      <c r="D32" s="28" t="s">
        <v>13</v>
      </c>
    </row>
    <row r="33" spans="1:5" s="5" customFormat="1" ht="21" customHeight="1">
      <c r="A33" s="5" t="s">
        <v>29</v>
      </c>
      <c r="B33" s="28">
        <f>ROUND((B17*100/$B$8),1)</f>
        <v>7.8</v>
      </c>
      <c r="C33" s="28">
        <f t="shared" si="1"/>
        <v>6.8</v>
      </c>
      <c r="D33" s="28">
        <f t="shared" si="2"/>
        <v>8.8000000000000007</v>
      </c>
    </row>
    <row r="34" spans="1:5" s="5" customFormat="1" ht="21" customHeight="1">
      <c r="A34" s="48" t="s">
        <v>30</v>
      </c>
      <c r="B34" s="28">
        <f>ROUND((B18*100/$B$8),1)</f>
        <v>4.5999999999999996</v>
      </c>
      <c r="C34" s="28">
        <f>ROUND((C18*100/$C$8),1)</f>
        <v>3.9</v>
      </c>
      <c r="D34" s="28">
        <f t="shared" si="2"/>
        <v>5.3</v>
      </c>
    </row>
    <row r="35" spans="1:5" s="5" customFormat="1" ht="21" customHeight="1">
      <c r="A35" s="48" t="s">
        <v>31</v>
      </c>
      <c r="B35" s="28">
        <f>ROUND((B19*100/$B$8),1)</f>
        <v>1.8</v>
      </c>
      <c r="C35" s="28">
        <f>ROUND((C19*100/$C$8),1)</f>
        <v>1.8</v>
      </c>
      <c r="D35" s="28">
        <f t="shared" si="2"/>
        <v>1.8</v>
      </c>
    </row>
    <row r="36" spans="1:5" s="5" customFormat="1" ht="21" customHeight="1">
      <c r="A36" s="48" t="s">
        <v>32</v>
      </c>
      <c r="B36" s="28">
        <f>ROUND((B20*100/$B$8),1)</f>
        <v>1.3</v>
      </c>
      <c r="C36" s="28">
        <f>ROUND((C20*100/$C$8),1)</f>
        <v>1</v>
      </c>
      <c r="D36" s="28">
        <f>ROUND((D20*100/$D$8),1)</f>
        <v>1.6</v>
      </c>
    </row>
    <row r="37" spans="1:5" s="5" customFormat="1" ht="21" customHeight="1">
      <c r="A37" s="47" t="s">
        <v>33</v>
      </c>
      <c r="B37" s="28" t="s">
        <v>13</v>
      </c>
      <c r="C37" s="28" t="s">
        <v>13</v>
      </c>
      <c r="D37" s="28" t="s">
        <v>13</v>
      </c>
    </row>
    <row r="38" spans="1:5" s="5" customFormat="1" ht="21" customHeight="1">
      <c r="A38" s="51" t="s">
        <v>34</v>
      </c>
      <c r="B38" s="38" t="s">
        <v>13</v>
      </c>
      <c r="C38" s="38" t="s">
        <v>13</v>
      </c>
      <c r="D38" s="38" t="s">
        <v>13</v>
      </c>
      <c r="E38" s="56"/>
    </row>
    <row r="39" spans="1:5" s="40" customFormat="1" ht="21" customHeight="1">
      <c r="A39" s="39" t="s">
        <v>103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Layout" topLeftCell="A28" zoomScale="120" zoomScaleNormal="145" zoomScaleSheetLayoutView="120" zoomScalePageLayoutView="120" workbookViewId="0">
      <selection activeCell="B36" sqref="B36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36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20</v>
      </c>
      <c r="B5" s="13" t="s">
        <v>2</v>
      </c>
      <c r="C5" s="13" t="s">
        <v>3</v>
      </c>
      <c r="D5" s="13" t="s">
        <v>4</v>
      </c>
      <c r="E5" s="12"/>
      <c r="F5" s="50"/>
      <c r="G5" s="50"/>
      <c r="L5" s="41"/>
    </row>
    <row r="6" spans="1:12" s="15" customFormat="1" ht="24" customHeight="1">
      <c r="B6" s="165" t="s">
        <v>5</v>
      </c>
      <c r="C6" s="165"/>
      <c r="D6" s="165"/>
      <c r="E6" s="52"/>
    </row>
    <row r="7" spans="1:12" s="20" customFormat="1" ht="21" customHeight="1">
      <c r="A7" s="43" t="s">
        <v>6</v>
      </c>
      <c r="B7" s="17">
        <v>822917</v>
      </c>
      <c r="C7" s="17">
        <v>453671</v>
      </c>
      <c r="D7" s="17">
        <v>369245</v>
      </c>
      <c r="E7" s="53"/>
      <c r="F7" s="53"/>
      <c r="G7" s="53"/>
    </row>
    <row r="8" spans="1:12" s="20" customFormat="1" ht="21" customHeight="1">
      <c r="A8" s="4" t="s">
        <v>21</v>
      </c>
      <c r="B8" s="19">
        <v>19503</v>
      </c>
      <c r="C8" s="19">
        <v>7175</v>
      </c>
      <c r="D8" s="19">
        <v>12328</v>
      </c>
      <c r="E8" s="27"/>
    </row>
    <row r="9" spans="1:12" s="20" customFormat="1" ht="21" customHeight="1">
      <c r="A9" s="5" t="s">
        <v>22</v>
      </c>
      <c r="B9" s="19">
        <v>289303</v>
      </c>
      <c r="C9" s="19">
        <v>153823</v>
      </c>
      <c r="D9" s="19">
        <v>135480</v>
      </c>
      <c r="E9" s="27"/>
    </row>
    <row r="10" spans="1:12" s="20" customFormat="1" ht="21" customHeight="1">
      <c r="A10" s="46" t="s">
        <v>23</v>
      </c>
      <c r="B10" s="19">
        <v>211960</v>
      </c>
      <c r="C10" s="19">
        <v>118313</v>
      </c>
      <c r="D10" s="19">
        <v>93647</v>
      </c>
      <c r="E10" s="27"/>
    </row>
    <row r="11" spans="1:12" s="20" customFormat="1" ht="21" customHeight="1">
      <c r="A11" s="46" t="s">
        <v>24</v>
      </c>
      <c r="B11" s="19">
        <v>131174</v>
      </c>
      <c r="C11" s="19">
        <v>82620</v>
      </c>
      <c r="D11" s="19">
        <v>48555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25</v>
      </c>
      <c r="B12" s="24">
        <f>SUM(B13:B15)</f>
        <v>93095</v>
      </c>
      <c r="C12" s="24">
        <f>SUM(C13:C15)</f>
        <v>56268</v>
      </c>
      <c r="D12" s="24">
        <f>SUM(D13:D15)</f>
        <v>36827</v>
      </c>
      <c r="E12" s="54"/>
    </row>
    <row r="13" spans="1:12" s="5" customFormat="1" ht="21" customHeight="1">
      <c r="A13" s="47" t="s">
        <v>26</v>
      </c>
      <c r="B13" s="19">
        <v>84132</v>
      </c>
      <c r="C13" s="19">
        <v>50942</v>
      </c>
      <c r="D13" s="19">
        <v>33190</v>
      </c>
      <c r="E13" s="54"/>
    </row>
    <row r="14" spans="1:12" s="5" customFormat="1" ht="21" customHeight="1">
      <c r="A14" s="47" t="s">
        <v>27</v>
      </c>
      <c r="B14" s="19">
        <v>8963</v>
      </c>
      <c r="C14" s="19">
        <v>5326</v>
      </c>
      <c r="D14" s="19">
        <v>3637</v>
      </c>
    </row>
    <row r="15" spans="1:12" s="5" customFormat="1" ht="21" customHeight="1">
      <c r="A15" s="48" t="s">
        <v>28</v>
      </c>
      <c r="B15" s="19" t="s">
        <v>13</v>
      </c>
      <c r="C15" s="19" t="s">
        <v>13</v>
      </c>
      <c r="D15" s="19" t="s">
        <v>13</v>
      </c>
      <c r="E15" s="54"/>
      <c r="F15" s="54"/>
      <c r="G15" s="54"/>
    </row>
    <row r="16" spans="1:12" s="5" customFormat="1" ht="21" customHeight="1">
      <c r="A16" s="5" t="s">
        <v>29</v>
      </c>
      <c r="B16" s="24">
        <f>SUM(B17:B19)</f>
        <v>77880</v>
      </c>
      <c r="C16" s="24">
        <f>SUM(C17:C19)</f>
        <v>35472</v>
      </c>
      <c r="D16" s="24">
        <f>SUM(D17:D19)</f>
        <v>42408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30</v>
      </c>
      <c r="B17" s="19">
        <v>44919</v>
      </c>
      <c r="C17" s="19">
        <v>19332</v>
      </c>
      <c r="D17" s="19">
        <v>25587</v>
      </c>
      <c r="E17" s="53"/>
      <c r="F17" s="53"/>
      <c r="G17" s="53"/>
    </row>
    <row r="18" spans="1:11" s="20" customFormat="1" ht="21" customHeight="1">
      <c r="A18" s="48" t="s">
        <v>31</v>
      </c>
      <c r="B18" s="19">
        <v>17815</v>
      </c>
      <c r="C18" s="19">
        <v>10303</v>
      </c>
      <c r="D18" s="19">
        <v>7512</v>
      </c>
      <c r="E18" s="27"/>
    </row>
    <row r="19" spans="1:11" s="20" customFormat="1" ht="21" customHeight="1">
      <c r="A19" s="48" t="s">
        <v>32</v>
      </c>
      <c r="B19" s="19">
        <v>15146</v>
      </c>
      <c r="C19" s="19">
        <v>5837</v>
      </c>
      <c r="D19" s="19">
        <v>9309</v>
      </c>
      <c r="E19" s="27"/>
    </row>
    <row r="20" spans="1:11" s="20" customFormat="1" ht="21" customHeight="1">
      <c r="A20" s="47" t="s">
        <v>33</v>
      </c>
      <c r="B20" s="19" t="s">
        <v>13</v>
      </c>
      <c r="C20" s="45" t="s">
        <v>13</v>
      </c>
      <c r="D20" s="45" t="s">
        <v>13</v>
      </c>
      <c r="E20" s="27"/>
    </row>
    <row r="21" spans="1:11" s="20" customFormat="1" ht="21" customHeight="1">
      <c r="A21" s="47" t="s">
        <v>34</v>
      </c>
      <c r="B21" s="19" t="s">
        <v>13</v>
      </c>
      <c r="C21" s="49" t="s">
        <v>13</v>
      </c>
      <c r="D21" s="49" t="s">
        <v>13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19</v>
      </c>
      <c r="C22" s="166"/>
      <c r="D22" s="166"/>
      <c r="E22" s="54"/>
    </row>
    <row r="23" spans="1:11" s="5" customFormat="1" ht="21" customHeight="1">
      <c r="A23" s="50" t="s">
        <v>6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21</v>
      </c>
      <c r="B24" s="28">
        <f t="shared" ref="B24:B30" si="0">ROUND((B8*100/$B$7),1)</f>
        <v>2.4</v>
      </c>
      <c r="C24" s="28">
        <f t="shared" ref="C24:C35" si="1">ROUND((C8*100/$C$7),1)</f>
        <v>1.6</v>
      </c>
      <c r="D24" s="28">
        <f t="shared" ref="D24:D30" si="2">ROUND((D8*100/$D$7),1)</f>
        <v>3.3</v>
      </c>
    </row>
    <row r="25" spans="1:11" s="5" customFormat="1" ht="21" customHeight="1">
      <c r="A25" s="5" t="s">
        <v>22</v>
      </c>
      <c r="B25" s="28">
        <f t="shared" si="0"/>
        <v>35.200000000000003</v>
      </c>
      <c r="C25" s="28">
        <f t="shared" si="1"/>
        <v>33.9</v>
      </c>
      <c r="D25" s="28">
        <f t="shared" si="2"/>
        <v>36.700000000000003</v>
      </c>
      <c r="E25" s="54"/>
      <c r="F25" s="54"/>
      <c r="G25" s="54"/>
    </row>
    <row r="26" spans="1:11" s="5" customFormat="1" ht="21" customHeight="1">
      <c r="A26" s="46" t="s">
        <v>23</v>
      </c>
      <c r="B26" s="28">
        <f t="shared" si="0"/>
        <v>25.8</v>
      </c>
      <c r="C26" s="28">
        <f t="shared" si="1"/>
        <v>26.1</v>
      </c>
      <c r="D26" s="28">
        <f t="shared" si="2"/>
        <v>25.4</v>
      </c>
    </row>
    <row r="27" spans="1:11" s="5" customFormat="1" ht="21" customHeight="1">
      <c r="A27" s="46" t="s">
        <v>24</v>
      </c>
      <c r="B27" s="28">
        <f t="shared" si="0"/>
        <v>15.9</v>
      </c>
      <c r="C27" s="28">
        <f t="shared" si="1"/>
        <v>18.2</v>
      </c>
      <c r="D27" s="28">
        <f t="shared" si="2"/>
        <v>13.1</v>
      </c>
    </row>
    <row r="28" spans="1:11" s="5" customFormat="1" ht="21" customHeight="1">
      <c r="A28" s="5" t="s">
        <v>25</v>
      </c>
      <c r="B28" s="28">
        <f t="shared" si="0"/>
        <v>11.3</v>
      </c>
      <c r="C28" s="28">
        <f t="shared" si="1"/>
        <v>12.4</v>
      </c>
      <c r="D28" s="28">
        <f t="shared" si="2"/>
        <v>10</v>
      </c>
    </row>
    <row r="29" spans="1:11" s="5" customFormat="1" ht="21" customHeight="1">
      <c r="A29" s="47" t="s">
        <v>26</v>
      </c>
      <c r="B29" s="28">
        <f t="shared" si="0"/>
        <v>10.199999999999999</v>
      </c>
      <c r="C29" s="28">
        <f t="shared" si="1"/>
        <v>11.2</v>
      </c>
      <c r="D29" s="28">
        <f t="shared" si="2"/>
        <v>9</v>
      </c>
    </row>
    <row r="30" spans="1:11" s="5" customFormat="1" ht="21" customHeight="1">
      <c r="A30" s="47" t="s">
        <v>27</v>
      </c>
      <c r="B30" s="28">
        <f t="shared" si="0"/>
        <v>1.1000000000000001</v>
      </c>
      <c r="C30" s="28">
        <f t="shared" si="1"/>
        <v>1.2</v>
      </c>
      <c r="D30" s="28">
        <f t="shared" si="2"/>
        <v>1</v>
      </c>
    </row>
    <row r="31" spans="1:11" s="5" customFormat="1" ht="21" customHeight="1">
      <c r="A31" s="48" t="s">
        <v>28</v>
      </c>
      <c r="B31" s="28" t="s">
        <v>13</v>
      </c>
      <c r="C31" s="28" t="s">
        <v>13</v>
      </c>
      <c r="D31" s="28" t="s">
        <v>13</v>
      </c>
    </row>
    <row r="32" spans="1:11" s="5" customFormat="1" ht="21" customHeight="1">
      <c r="A32" s="5" t="s">
        <v>29</v>
      </c>
      <c r="B32" s="28">
        <f>ROUND((B16*100/$B$7),1)</f>
        <v>9.5</v>
      </c>
      <c r="C32" s="28">
        <f t="shared" si="1"/>
        <v>7.8</v>
      </c>
      <c r="D32" s="28">
        <f>ROUND((D16*100/$D$7),1)</f>
        <v>11.5</v>
      </c>
    </row>
    <row r="33" spans="1:5" s="5" customFormat="1" ht="21" customHeight="1">
      <c r="A33" s="48" t="s">
        <v>30</v>
      </c>
      <c r="B33" s="28">
        <f>ROUND((B17*100/$B$7),1)</f>
        <v>5.5</v>
      </c>
      <c r="C33" s="28">
        <f t="shared" si="1"/>
        <v>4.3</v>
      </c>
      <c r="D33" s="28">
        <f>ROUND((D17*100/$D$7),1)</f>
        <v>6.9</v>
      </c>
    </row>
    <row r="34" spans="1:5" s="5" customFormat="1" ht="21" customHeight="1">
      <c r="A34" s="48" t="s">
        <v>31</v>
      </c>
      <c r="B34" s="28">
        <f>ROUND((B18*100/$B$7),1)</f>
        <v>2.2000000000000002</v>
      </c>
      <c r="C34" s="28">
        <f t="shared" si="1"/>
        <v>2.2999999999999998</v>
      </c>
      <c r="D34" s="28">
        <f>ROUND((D18*100/$D$7),1)</f>
        <v>2</v>
      </c>
    </row>
    <row r="35" spans="1:5" s="5" customFormat="1" ht="21" customHeight="1">
      <c r="A35" s="48" t="s">
        <v>32</v>
      </c>
      <c r="B35" s="28">
        <f>ROUND((B19*100/$B$7),1)</f>
        <v>1.8</v>
      </c>
      <c r="C35" s="28">
        <f t="shared" si="1"/>
        <v>1.3</v>
      </c>
      <c r="D35" s="28">
        <f>ROUND((D19*100/$D$7),1)</f>
        <v>2.5</v>
      </c>
    </row>
    <row r="36" spans="1:5" s="5" customFormat="1" ht="21" customHeight="1">
      <c r="A36" s="47" t="s">
        <v>33</v>
      </c>
      <c r="B36" s="28" t="s">
        <v>13</v>
      </c>
      <c r="C36" s="28" t="s">
        <v>13</v>
      </c>
      <c r="D36" s="28" t="s">
        <v>13</v>
      </c>
    </row>
    <row r="37" spans="1:5" s="5" customFormat="1" ht="21" customHeight="1">
      <c r="A37" s="51" t="s">
        <v>34</v>
      </c>
      <c r="B37" s="55" t="s">
        <v>13</v>
      </c>
      <c r="C37" s="55" t="s">
        <v>13</v>
      </c>
      <c r="D37" s="55" t="s">
        <v>13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topLeftCell="A19" zoomScale="120" zoomScaleNormal="145" zoomScaleSheetLayoutView="120" zoomScalePageLayoutView="120" workbookViewId="0">
      <selection activeCell="A26" sqref="A26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37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38</v>
      </c>
      <c r="B5" s="13" t="s">
        <v>2</v>
      </c>
      <c r="C5" s="13" t="s">
        <v>3</v>
      </c>
      <c r="D5" s="13" t="s">
        <v>4</v>
      </c>
      <c r="E5" s="60"/>
    </row>
    <row r="6" spans="1:16" s="58" customFormat="1" ht="24" customHeight="1">
      <c r="A6" s="50"/>
      <c r="B6" s="168" t="s">
        <v>5</v>
      </c>
      <c r="C6" s="168"/>
      <c r="D6" s="168"/>
      <c r="E6" s="61"/>
    </row>
    <row r="7" spans="1:16" s="65" customFormat="1" ht="18" customHeight="1">
      <c r="A7" s="43" t="s">
        <v>6</v>
      </c>
      <c r="B7" s="17">
        <v>822916.56</v>
      </c>
      <c r="C7" s="17">
        <v>453671.15</v>
      </c>
      <c r="D7" s="17">
        <v>369245.41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71</v>
      </c>
      <c r="B8" s="19">
        <v>21864.04</v>
      </c>
      <c r="C8" s="19">
        <v>17023.79</v>
      </c>
      <c r="D8" s="19">
        <v>4840.25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39</v>
      </c>
      <c r="B9" s="19">
        <v>29925</v>
      </c>
      <c r="C9" s="19">
        <v>10908.58</v>
      </c>
      <c r="D9" s="19">
        <v>19016.419999999998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40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72</v>
      </c>
      <c r="B11" s="162">
        <v>12447.88</v>
      </c>
      <c r="C11" s="162">
        <v>3770.2</v>
      </c>
      <c r="D11" s="162">
        <v>8677.68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41</v>
      </c>
      <c r="B12" s="19">
        <v>14417.05</v>
      </c>
      <c r="C12" s="19">
        <v>6321.44</v>
      </c>
      <c r="D12" s="19">
        <v>8095.61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42</v>
      </c>
      <c r="B13" s="19">
        <v>95504.9</v>
      </c>
      <c r="C13" s="19">
        <v>28103.08</v>
      </c>
      <c r="D13" s="19">
        <v>67401.81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73</v>
      </c>
      <c r="B14" s="19">
        <v>453843.09</v>
      </c>
      <c r="C14" s="19">
        <v>253317.02</v>
      </c>
      <c r="D14" s="19">
        <v>200526.07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43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74</v>
      </c>
      <c r="B16" s="19">
        <v>93739.17</v>
      </c>
      <c r="C16" s="19">
        <v>66510.34</v>
      </c>
      <c r="D16" s="19">
        <v>27228.83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75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76</v>
      </c>
      <c r="B18" s="19">
        <v>20556.55</v>
      </c>
      <c r="C18" s="19">
        <v>16625.46</v>
      </c>
      <c r="D18" s="19">
        <v>3931.1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77</v>
      </c>
      <c r="B19" s="19">
        <v>80618.880000000005</v>
      </c>
      <c r="C19" s="19">
        <v>51091.24</v>
      </c>
      <c r="D19" s="19">
        <v>29527.64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44</v>
      </c>
      <c r="B20" s="19" t="s">
        <v>13</v>
      </c>
      <c r="C20" s="19" t="s">
        <v>13</v>
      </c>
      <c r="D20" s="19" t="s">
        <v>13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19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6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71</v>
      </c>
      <c r="B23" s="146">
        <f>ROUND((B8*100/$B$7),1)</f>
        <v>2.7</v>
      </c>
      <c r="C23" s="146">
        <f>ROUND((C8*100/$C$7),1)</f>
        <v>3.8</v>
      </c>
      <c r="D23" s="146">
        <f>ROUND((D8*100/$D$7),1)</f>
        <v>1.3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39</v>
      </c>
      <c r="B24" s="146">
        <f>ROUND((B9*100/$B$7),1)</f>
        <v>3.6</v>
      </c>
      <c r="C24" s="146">
        <f>ROUND((C9*100/$C$7),1)</f>
        <v>2.4</v>
      </c>
      <c r="D24" s="146">
        <f t="shared" ref="D24:D34" si="0">ROUND((D9*100/$D$7),1)</f>
        <v>5.2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40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72</v>
      </c>
      <c r="B26" s="146">
        <f>ROUND((B11*100/$B$7),1)</f>
        <v>1.5</v>
      </c>
      <c r="C26" s="146">
        <f>ROUND((C11*100/$C$7),1)</f>
        <v>0.8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41</v>
      </c>
      <c r="B27" s="146">
        <f t="shared" ref="B27:B34" si="1">ROUND((B12*100/$B$7),1)</f>
        <v>1.8</v>
      </c>
      <c r="C27" s="146">
        <f t="shared" ref="C27:C34" si="2">ROUND((C12*100/$C$7),1)</f>
        <v>1.4</v>
      </c>
      <c r="D27" s="146">
        <f t="shared" si="0"/>
        <v>2.2000000000000002</v>
      </c>
      <c r="E27" s="54"/>
      <c r="L27" s="146"/>
      <c r="M27" s="146"/>
    </row>
    <row r="28" spans="1:16" s="5" customFormat="1" ht="21" customHeight="1">
      <c r="A28" s="144" t="s">
        <v>42</v>
      </c>
      <c r="B28" s="146">
        <f t="shared" si="1"/>
        <v>11.6</v>
      </c>
      <c r="C28" s="146">
        <f t="shared" si="2"/>
        <v>6.2</v>
      </c>
      <c r="D28" s="146">
        <f t="shared" si="0"/>
        <v>18.3</v>
      </c>
      <c r="E28" s="54"/>
      <c r="L28" s="146"/>
      <c r="M28" s="146"/>
    </row>
    <row r="29" spans="1:16" s="5" customFormat="1" ht="21" customHeight="1">
      <c r="A29" s="144" t="s">
        <v>73</v>
      </c>
      <c r="B29" s="146">
        <f t="shared" si="1"/>
        <v>55.2</v>
      </c>
      <c r="C29" s="146">
        <f t="shared" si="2"/>
        <v>55.8</v>
      </c>
      <c r="D29" s="146">
        <f t="shared" si="0"/>
        <v>54.3</v>
      </c>
      <c r="E29" s="54"/>
      <c r="L29" s="146"/>
    </row>
    <row r="30" spans="1:16" s="5" customFormat="1" ht="21" customHeight="1">
      <c r="A30" s="144" t="s">
        <v>43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74</v>
      </c>
      <c r="B31" s="146">
        <f t="shared" si="1"/>
        <v>11.4</v>
      </c>
      <c r="C31" s="146">
        <f t="shared" si="2"/>
        <v>14.7</v>
      </c>
      <c r="D31" s="146">
        <f t="shared" si="0"/>
        <v>7.4</v>
      </c>
      <c r="L31" s="146"/>
      <c r="M31" s="146"/>
    </row>
    <row r="32" spans="1:16" s="5" customFormat="1" ht="21" customHeight="1">
      <c r="A32" s="144" t="s">
        <v>75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76</v>
      </c>
      <c r="B33" s="146">
        <f t="shared" si="1"/>
        <v>2.5</v>
      </c>
      <c r="C33" s="146">
        <f t="shared" si="2"/>
        <v>3.7</v>
      </c>
      <c r="D33" s="146">
        <f t="shared" si="0"/>
        <v>1.1000000000000001</v>
      </c>
      <c r="L33" s="146"/>
      <c r="M33" s="146"/>
    </row>
    <row r="34" spans="1:13" s="5" customFormat="1" ht="21" customHeight="1">
      <c r="A34" s="46" t="s">
        <v>77</v>
      </c>
      <c r="B34" s="146">
        <f t="shared" si="1"/>
        <v>9.8000000000000007</v>
      </c>
      <c r="C34" s="146">
        <f t="shared" si="2"/>
        <v>11.3</v>
      </c>
      <c r="D34" s="146">
        <f t="shared" si="0"/>
        <v>8</v>
      </c>
      <c r="L34" s="146"/>
    </row>
    <row r="35" spans="1:13" s="5" customFormat="1" ht="21" customHeight="1">
      <c r="A35" s="145" t="s">
        <v>44</v>
      </c>
      <c r="B35" s="146" t="s">
        <v>13</v>
      </c>
      <c r="C35" s="146" t="s">
        <v>13</v>
      </c>
      <c r="D35" s="146" t="s">
        <v>13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topLeftCell="A40" zoomScale="130" zoomScaleNormal="175" zoomScaleSheetLayoutView="130" workbookViewId="0">
      <selection activeCell="C46" sqref="C46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45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46</v>
      </c>
      <c r="B5" s="13" t="s">
        <v>2</v>
      </c>
      <c r="C5" s="13" t="s">
        <v>3</v>
      </c>
      <c r="D5" s="13" t="s">
        <v>4</v>
      </c>
      <c r="E5" s="149"/>
    </row>
    <row r="6" spans="1:15" s="82" customFormat="1" ht="18.75">
      <c r="A6" s="42"/>
      <c r="B6" s="169" t="s">
        <v>5</v>
      </c>
      <c r="C6" s="169"/>
      <c r="D6" s="169"/>
    </row>
    <row r="7" spans="1:15" s="16" customFormat="1" ht="18.75">
      <c r="A7" s="43" t="s">
        <v>6</v>
      </c>
      <c r="B7" s="158">
        <v>822916.56</v>
      </c>
      <c r="C7" s="158">
        <v>453671.15</v>
      </c>
      <c r="D7" s="158">
        <v>369245.41</v>
      </c>
    </row>
    <row r="8" spans="1:15" s="88" customFormat="1" ht="17.25" customHeight="1">
      <c r="A8" s="151" t="s">
        <v>79</v>
      </c>
      <c r="B8" s="152">
        <v>481415.35</v>
      </c>
      <c r="C8" s="152">
        <v>270320.03000000003</v>
      </c>
      <c r="D8" s="152">
        <v>211095.32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80</v>
      </c>
      <c r="B9" s="152">
        <v>40.46</v>
      </c>
      <c r="C9" s="152">
        <v>40.46</v>
      </c>
      <c r="D9" s="152" t="s">
        <v>13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81</v>
      </c>
      <c r="B10" s="152">
        <v>58157.01</v>
      </c>
      <c r="C10" s="152">
        <v>26899.98</v>
      </c>
      <c r="D10" s="152">
        <v>31257.02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82</v>
      </c>
      <c r="B11" s="152">
        <v>1940.71</v>
      </c>
      <c r="C11" s="152">
        <v>1940.71</v>
      </c>
      <c r="D11" s="152" t="s">
        <v>13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97</v>
      </c>
      <c r="B12" s="152">
        <v>273.41000000000003</v>
      </c>
      <c r="C12" s="152">
        <v>83.59</v>
      </c>
      <c r="D12" s="152">
        <v>189.82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47</v>
      </c>
      <c r="B13" s="152">
        <v>68640.47</v>
      </c>
      <c r="C13" s="152">
        <v>60718.48</v>
      </c>
      <c r="D13" s="152">
        <v>7921.99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83</v>
      </c>
      <c r="B14" s="152">
        <v>71551.59</v>
      </c>
      <c r="C14" s="152">
        <v>28359.01</v>
      </c>
      <c r="D14" s="152">
        <v>43192.58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84</v>
      </c>
      <c r="B15" s="152">
        <v>5489.38</v>
      </c>
      <c r="C15" s="152">
        <v>5436.2</v>
      </c>
      <c r="D15" s="152">
        <v>53.18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85</v>
      </c>
      <c r="B16" s="152">
        <v>40296.76</v>
      </c>
      <c r="C16" s="152">
        <v>12310.36</v>
      </c>
      <c r="D16" s="152">
        <v>27986.39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86</v>
      </c>
      <c r="B17" s="152">
        <v>1381.07</v>
      </c>
      <c r="C17" s="152">
        <v>1332.23</v>
      </c>
      <c r="D17" s="152">
        <v>48.84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87</v>
      </c>
      <c r="B18" s="152">
        <v>4636.26</v>
      </c>
      <c r="C18" s="152">
        <v>2016.35</v>
      </c>
      <c r="D18" s="152">
        <v>2619.91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88</v>
      </c>
      <c r="B19" s="152" t="s">
        <v>13</v>
      </c>
      <c r="C19" s="152" t="s">
        <v>13</v>
      </c>
      <c r="D19" s="152" t="s">
        <v>13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89</v>
      </c>
      <c r="B20" s="152">
        <v>349.38</v>
      </c>
      <c r="C20" s="152">
        <v>271.36</v>
      </c>
      <c r="D20" s="152">
        <v>78.02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90</v>
      </c>
      <c r="B21" s="152">
        <v>3602.41</v>
      </c>
      <c r="C21" s="152">
        <v>2121.5700000000002</v>
      </c>
      <c r="D21" s="152">
        <v>1480.84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98</v>
      </c>
      <c r="B22" s="152">
        <v>31615.84</v>
      </c>
      <c r="C22" s="152">
        <v>20265.71</v>
      </c>
      <c r="D22" s="152">
        <v>11350.13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91</v>
      </c>
      <c r="B23" s="152">
        <v>23386.76</v>
      </c>
      <c r="C23" s="152">
        <v>8012.26</v>
      </c>
      <c r="D23" s="152">
        <v>15374.5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92</v>
      </c>
      <c r="B24" s="152">
        <v>10369.34</v>
      </c>
      <c r="C24" s="152">
        <v>3423.2</v>
      </c>
      <c r="D24" s="152">
        <v>6946.14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93</v>
      </c>
      <c r="B25" s="152">
        <v>10270.469999999999</v>
      </c>
      <c r="C25" s="152">
        <v>5599.72</v>
      </c>
      <c r="D25" s="152">
        <v>4670.75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94</v>
      </c>
      <c r="B26" s="152">
        <v>7481.85</v>
      </c>
      <c r="C26" s="152">
        <v>4519.93</v>
      </c>
      <c r="D26" s="152">
        <v>2961.92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99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100</v>
      </c>
      <c r="B28" s="152">
        <v>2018.05</v>
      </c>
      <c r="C28" s="152" t="s">
        <v>13</v>
      </c>
      <c r="D28" s="152">
        <v>2018.05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95</v>
      </c>
      <c r="B29" s="152" t="s">
        <v>13</v>
      </c>
      <c r="C29" s="152" t="s">
        <v>13</v>
      </c>
      <c r="D29" s="152" t="s">
        <v>13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96</v>
      </c>
      <c r="B30" s="152" t="s">
        <v>13</v>
      </c>
      <c r="C30" s="152" t="s">
        <v>13</v>
      </c>
      <c r="D30" s="152" t="s">
        <v>13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19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6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79</v>
      </c>
      <c r="B33" s="67">
        <f>ROUND((B8*100/$B$7),1)</f>
        <v>58.5</v>
      </c>
      <c r="C33" s="67">
        <f>ROUND((C8*100/$C$7),1)</f>
        <v>59.6</v>
      </c>
      <c r="D33" s="67">
        <f>ROUND((D8*100/$D$7),1)</f>
        <v>57.2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80</v>
      </c>
      <c r="B34" s="67" t="s">
        <v>35</v>
      </c>
      <c r="C34" s="67" t="s">
        <v>35</v>
      </c>
      <c r="D34" s="67" t="s">
        <v>13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81</v>
      </c>
      <c r="B35" s="67">
        <f t="shared" ref="B35:B53" si="0">ROUND((B10*100/$B$7),1)</f>
        <v>7.1</v>
      </c>
      <c r="C35" s="67">
        <f t="shared" ref="C35:C51" si="1">ROUND((C10*100/$C$7),1)</f>
        <v>5.9</v>
      </c>
      <c r="D35" s="67">
        <f>ROUND((D10*100/$D$7),1)</f>
        <v>8.5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82</v>
      </c>
      <c r="B36" s="67">
        <f t="shared" si="0"/>
        <v>0.2</v>
      </c>
      <c r="C36" s="67">
        <f t="shared" si="1"/>
        <v>0.4</v>
      </c>
      <c r="D36" s="67" t="s">
        <v>13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97</v>
      </c>
      <c r="B37" s="67" t="s">
        <v>35</v>
      </c>
      <c r="C37" s="67" t="s">
        <v>35</v>
      </c>
      <c r="D37" s="67">
        <f>ROUND((D12*100/$D$7),1)</f>
        <v>0.1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47</v>
      </c>
      <c r="B38" s="67">
        <f t="shared" si="0"/>
        <v>8.3000000000000007</v>
      </c>
      <c r="C38" s="67">
        <f t="shared" si="1"/>
        <v>13.4</v>
      </c>
      <c r="D38" s="67">
        <f t="shared" ref="D38:D53" si="2">ROUND((D13*100/$D$7),1)</f>
        <v>2.1</v>
      </c>
      <c r="F38" s="97"/>
      <c r="O38" s="97"/>
    </row>
    <row r="39" spans="1:15" ht="17.25" customHeight="1">
      <c r="A39" s="153" t="s">
        <v>83</v>
      </c>
      <c r="B39" s="67">
        <f t="shared" si="0"/>
        <v>8.6999999999999993</v>
      </c>
      <c r="C39" s="67">
        <f t="shared" si="1"/>
        <v>6.3</v>
      </c>
      <c r="D39" s="67">
        <f t="shared" si="2"/>
        <v>11.7</v>
      </c>
    </row>
    <row r="40" spans="1:15" ht="17.25" customHeight="1">
      <c r="A40" s="74" t="s">
        <v>84</v>
      </c>
      <c r="B40" s="67">
        <f t="shared" si="0"/>
        <v>0.7</v>
      </c>
      <c r="C40" s="67">
        <f t="shared" si="1"/>
        <v>1.2</v>
      </c>
      <c r="D40" s="67" t="s">
        <v>35</v>
      </c>
    </row>
    <row r="41" spans="1:15" s="97" customFormat="1" ht="17.25" customHeight="1">
      <c r="A41" s="154" t="s">
        <v>85</v>
      </c>
      <c r="B41" s="67">
        <f t="shared" si="0"/>
        <v>4.9000000000000004</v>
      </c>
      <c r="C41" s="67">
        <f t="shared" si="1"/>
        <v>2.7</v>
      </c>
      <c r="D41" s="67">
        <f t="shared" si="2"/>
        <v>7.6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86</v>
      </c>
      <c r="B42" s="67">
        <f t="shared" si="0"/>
        <v>0.2</v>
      </c>
      <c r="C42" s="67">
        <f t="shared" si="1"/>
        <v>0.3</v>
      </c>
      <c r="D42" s="67" t="s">
        <v>35</v>
      </c>
    </row>
    <row r="43" spans="1:15" ht="17.25" customHeight="1">
      <c r="A43" s="74" t="s">
        <v>87</v>
      </c>
      <c r="B43" s="67">
        <f t="shared" si="0"/>
        <v>0.6</v>
      </c>
      <c r="C43" s="67">
        <f t="shared" si="1"/>
        <v>0.4</v>
      </c>
      <c r="D43" s="67">
        <f t="shared" si="2"/>
        <v>0.7</v>
      </c>
    </row>
    <row r="44" spans="1:15" ht="17.25" customHeight="1">
      <c r="A44" s="74" t="s">
        <v>88</v>
      </c>
      <c r="B44" s="67" t="s">
        <v>13</v>
      </c>
      <c r="C44" s="67" t="s">
        <v>13</v>
      </c>
      <c r="D44" s="67" t="s">
        <v>13</v>
      </c>
    </row>
    <row r="45" spans="1:15" ht="17.25" customHeight="1">
      <c r="A45" s="74" t="s">
        <v>89</v>
      </c>
      <c r="B45" s="67" t="s">
        <v>35</v>
      </c>
      <c r="C45" s="67">
        <f t="shared" si="1"/>
        <v>0.1</v>
      </c>
      <c r="D45" s="67" t="s">
        <v>35</v>
      </c>
    </row>
    <row r="46" spans="1:15" ht="17.25" customHeight="1">
      <c r="A46" s="74" t="s">
        <v>90</v>
      </c>
      <c r="B46" s="67">
        <f t="shared" si="0"/>
        <v>0.4</v>
      </c>
      <c r="C46" s="67">
        <f t="shared" si="1"/>
        <v>0.5</v>
      </c>
      <c r="D46" s="67">
        <f t="shared" si="2"/>
        <v>0.4</v>
      </c>
    </row>
    <row r="47" spans="1:15" ht="17.25" customHeight="1">
      <c r="A47" s="57" t="s">
        <v>98</v>
      </c>
      <c r="B47" s="67">
        <f t="shared" si="0"/>
        <v>3.8</v>
      </c>
      <c r="C47" s="67">
        <f t="shared" si="1"/>
        <v>4.5</v>
      </c>
      <c r="D47" s="67">
        <f t="shared" si="2"/>
        <v>3.1</v>
      </c>
    </row>
    <row r="48" spans="1:15" ht="17.25" customHeight="1">
      <c r="A48" s="57" t="s">
        <v>91</v>
      </c>
      <c r="B48" s="67">
        <f t="shared" si="0"/>
        <v>2.8</v>
      </c>
      <c r="C48" s="67">
        <f t="shared" si="1"/>
        <v>1.8</v>
      </c>
      <c r="D48" s="67">
        <f t="shared" si="2"/>
        <v>4.2</v>
      </c>
    </row>
    <row r="49" spans="1:5" ht="17.25" customHeight="1">
      <c r="A49" s="57" t="s">
        <v>92</v>
      </c>
      <c r="B49" s="67">
        <f t="shared" si="0"/>
        <v>1.3</v>
      </c>
      <c r="C49" s="67">
        <f t="shared" si="1"/>
        <v>0.8</v>
      </c>
      <c r="D49" s="67">
        <f t="shared" si="2"/>
        <v>1.9</v>
      </c>
    </row>
    <row r="50" spans="1:5" ht="17.25" customHeight="1">
      <c r="A50" s="57" t="s">
        <v>93</v>
      </c>
      <c r="B50" s="67">
        <f t="shared" si="0"/>
        <v>1.2</v>
      </c>
      <c r="C50" s="67">
        <f t="shared" si="1"/>
        <v>1.2</v>
      </c>
      <c r="D50" s="67">
        <f t="shared" si="2"/>
        <v>1.3</v>
      </c>
    </row>
    <row r="51" spans="1:5" ht="17.25" customHeight="1">
      <c r="A51" s="57" t="s">
        <v>94</v>
      </c>
      <c r="B51" s="67">
        <f t="shared" si="0"/>
        <v>0.9</v>
      </c>
      <c r="C51" s="67">
        <f t="shared" si="1"/>
        <v>1</v>
      </c>
      <c r="D51" s="67">
        <f t="shared" si="2"/>
        <v>0.8</v>
      </c>
    </row>
    <row r="52" spans="1:5" ht="17.25" customHeight="1">
      <c r="A52" s="57" t="s">
        <v>99</v>
      </c>
      <c r="B52" s="67"/>
      <c r="C52" s="67"/>
      <c r="D52" s="67"/>
    </row>
    <row r="53" spans="1:5" ht="17.25" customHeight="1">
      <c r="A53" s="57" t="s">
        <v>100</v>
      </c>
      <c r="B53" s="67">
        <f t="shared" si="0"/>
        <v>0.2</v>
      </c>
      <c r="C53" s="67" t="s">
        <v>13</v>
      </c>
      <c r="D53" s="67">
        <f t="shared" si="2"/>
        <v>0.5</v>
      </c>
    </row>
    <row r="54" spans="1:5" ht="17.25" customHeight="1">
      <c r="A54" s="57" t="s">
        <v>95</v>
      </c>
      <c r="B54" s="67" t="s">
        <v>13</v>
      </c>
      <c r="C54" s="67" t="s">
        <v>13</v>
      </c>
      <c r="D54" s="67" t="s">
        <v>13</v>
      </c>
    </row>
    <row r="55" spans="1:5" ht="17.25" customHeight="1">
      <c r="A55" s="155" t="s">
        <v>96</v>
      </c>
      <c r="B55" s="159" t="s">
        <v>13</v>
      </c>
      <c r="C55" s="159" t="s">
        <v>13</v>
      </c>
      <c r="D55" s="159" t="s">
        <v>13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69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opLeftCell="A4" zoomScaleNormal="100" zoomScaleSheetLayoutView="120" workbookViewId="0">
      <selection activeCell="C16" sqref="C16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48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49</v>
      </c>
      <c r="B5" s="106" t="s">
        <v>2</v>
      </c>
      <c r="C5" s="106" t="s">
        <v>3</v>
      </c>
      <c r="D5" s="106" t="s">
        <v>4</v>
      </c>
      <c r="E5" s="156"/>
    </row>
    <row r="6" spans="1:13" s="10" customFormat="1" ht="24" customHeight="1">
      <c r="A6" s="108"/>
      <c r="B6" s="171" t="s">
        <v>5</v>
      </c>
      <c r="C6" s="171"/>
      <c r="D6" s="171"/>
      <c r="E6" s="107"/>
    </row>
    <row r="7" spans="1:13" s="112" customFormat="1" ht="24.95" customHeight="1">
      <c r="A7" s="109" t="s">
        <v>6</v>
      </c>
      <c r="B7" s="160">
        <v>822916.56</v>
      </c>
      <c r="C7" s="160">
        <v>453671.15</v>
      </c>
      <c r="D7" s="160">
        <v>369245.41</v>
      </c>
      <c r="E7" s="111"/>
    </row>
    <row r="8" spans="1:13" s="3" customFormat="1" ht="24.95" customHeight="1">
      <c r="A8" s="3" t="s">
        <v>50</v>
      </c>
      <c r="B8" s="121">
        <v>20251.93</v>
      </c>
      <c r="C8" s="121">
        <v>15089.46</v>
      </c>
      <c r="D8" s="121">
        <v>5162.47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51</v>
      </c>
      <c r="B9" s="121">
        <v>69948.72</v>
      </c>
      <c r="C9" s="121">
        <v>37068.25</v>
      </c>
      <c r="D9" s="121">
        <v>32880.47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52</v>
      </c>
      <c r="B10" s="121">
        <v>165184.6</v>
      </c>
      <c r="C10" s="121">
        <v>112038.92</v>
      </c>
      <c r="D10" s="121">
        <v>53145.68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53</v>
      </c>
      <c r="B11" s="121">
        <v>365178.8</v>
      </c>
      <c r="C11" s="121">
        <v>213830.56</v>
      </c>
      <c r="D11" s="121">
        <v>151348.24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54</v>
      </c>
      <c r="B12" s="121">
        <v>201485.38</v>
      </c>
      <c r="C12" s="121">
        <v>75643.960000000006</v>
      </c>
      <c r="D12" s="121">
        <v>125841.42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55</v>
      </c>
      <c r="B13" s="121">
        <v>867.13</v>
      </c>
      <c r="C13" s="121" t="s">
        <v>13</v>
      </c>
      <c r="D13" s="121">
        <v>867.13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19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6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50</v>
      </c>
      <c r="B16" s="118">
        <f t="shared" si="0"/>
        <v>2.5</v>
      </c>
      <c r="C16" s="118">
        <f t="shared" si="1"/>
        <v>3.3</v>
      </c>
      <c r="D16" s="118">
        <f t="shared" si="2"/>
        <v>1.4</v>
      </c>
      <c r="E16" s="4"/>
    </row>
    <row r="17" spans="1:13" s="3" customFormat="1" ht="24.95" customHeight="1">
      <c r="A17" s="116" t="s">
        <v>51</v>
      </c>
      <c r="B17" s="118">
        <f t="shared" si="0"/>
        <v>8.5</v>
      </c>
      <c r="C17" s="118">
        <f t="shared" si="1"/>
        <v>8.1999999999999993</v>
      </c>
      <c r="D17" s="118">
        <f t="shared" si="2"/>
        <v>8.9</v>
      </c>
      <c r="E17" s="4"/>
    </row>
    <row r="18" spans="1:13" s="3" customFormat="1" ht="24.95" customHeight="1">
      <c r="A18" s="116" t="s">
        <v>52</v>
      </c>
      <c r="B18" s="118">
        <f t="shared" si="0"/>
        <v>20.100000000000001</v>
      </c>
      <c r="C18" s="118">
        <f t="shared" si="1"/>
        <v>24.7</v>
      </c>
      <c r="D18" s="118">
        <f t="shared" si="2"/>
        <v>14.4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53</v>
      </c>
      <c r="B19" s="118">
        <f t="shared" si="0"/>
        <v>44.4</v>
      </c>
      <c r="C19" s="118">
        <f t="shared" si="1"/>
        <v>47.1</v>
      </c>
      <c r="D19" s="118">
        <f t="shared" si="2"/>
        <v>41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54</v>
      </c>
      <c r="B20" s="118">
        <f t="shared" si="0"/>
        <v>24.5</v>
      </c>
      <c r="C20" s="118">
        <f t="shared" si="1"/>
        <v>16.7</v>
      </c>
      <c r="D20" s="118">
        <f t="shared" si="2"/>
        <v>34.1</v>
      </c>
      <c r="E20" s="119"/>
    </row>
    <row r="21" spans="1:13" ht="24.95" customHeight="1">
      <c r="A21" s="120" t="s">
        <v>55</v>
      </c>
      <c r="B21" s="118">
        <f t="shared" si="0"/>
        <v>0.1</v>
      </c>
      <c r="C21" s="118" t="s">
        <v>13</v>
      </c>
      <c r="D21" s="118">
        <f t="shared" si="2"/>
        <v>0.2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opLeftCell="A19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56</v>
      </c>
      <c r="B3" s="5"/>
      <c r="C3" s="5"/>
      <c r="D3" s="5"/>
    </row>
    <row r="4" spans="1:6" ht="12.95" customHeight="1"/>
    <row r="5" spans="1:6" s="128" customFormat="1" ht="27" customHeight="1">
      <c r="A5" s="105" t="s">
        <v>57</v>
      </c>
      <c r="B5" s="106" t="s">
        <v>2</v>
      </c>
      <c r="C5" s="106" t="s">
        <v>3</v>
      </c>
      <c r="D5" s="106" t="s">
        <v>4</v>
      </c>
      <c r="E5" s="127"/>
    </row>
    <row r="6" spans="1:6" s="128" customFormat="1" ht="24" customHeight="1">
      <c r="A6" s="108"/>
      <c r="B6" s="171" t="s">
        <v>5</v>
      </c>
      <c r="C6" s="171"/>
      <c r="D6" s="171"/>
      <c r="E6" s="127"/>
    </row>
    <row r="7" spans="1:6" s="131" customFormat="1" ht="30.75" customHeight="1">
      <c r="A7" s="109" t="s">
        <v>6</v>
      </c>
      <c r="B7" s="129">
        <v>822916.56</v>
      </c>
      <c r="C7" s="129">
        <v>453671.15</v>
      </c>
      <c r="D7" s="129">
        <v>369245.41</v>
      </c>
      <c r="E7" s="130"/>
    </row>
    <row r="8" spans="1:6" s="135" customFormat="1" ht="30.75" customHeight="1">
      <c r="A8" s="2" t="s">
        <v>102</v>
      </c>
      <c r="B8" s="132">
        <v>823.37</v>
      </c>
      <c r="C8" s="132">
        <v>823.37</v>
      </c>
      <c r="D8" s="132" t="s">
        <v>13</v>
      </c>
      <c r="E8" s="133"/>
      <c r="F8" s="129"/>
    </row>
    <row r="9" spans="1:6" s="135" customFormat="1" ht="30.75" customHeight="1">
      <c r="A9" s="136" t="s">
        <v>58</v>
      </c>
      <c r="B9" s="132">
        <v>3483.51</v>
      </c>
      <c r="C9" s="132">
        <v>45.6</v>
      </c>
      <c r="D9" s="132">
        <v>3437.91</v>
      </c>
      <c r="E9" s="133"/>
      <c r="F9" s="129"/>
    </row>
    <row r="10" spans="1:6" s="135" customFormat="1" ht="30.75" customHeight="1">
      <c r="A10" s="137" t="s">
        <v>59</v>
      </c>
      <c r="B10" s="132">
        <v>41164.1</v>
      </c>
      <c r="C10" s="132">
        <v>17356.88</v>
      </c>
      <c r="D10" s="132">
        <v>23807.22</v>
      </c>
      <c r="E10" s="133"/>
      <c r="F10" s="19"/>
    </row>
    <row r="11" spans="1:6" s="135" customFormat="1" ht="30.75" customHeight="1">
      <c r="A11" s="137" t="s">
        <v>60</v>
      </c>
      <c r="B11" s="132">
        <v>127443.65</v>
      </c>
      <c r="C11" s="132">
        <v>66917.570000000007</v>
      </c>
      <c r="D11" s="132">
        <v>60526.080000000002</v>
      </c>
      <c r="E11" s="133"/>
      <c r="F11" s="132"/>
    </row>
    <row r="12" spans="1:6" s="122" customFormat="1" ht="30.75" customHeight="1">
      <c r="A12" s="137" t="s">
        <v>61</v>
      </c>
      <c r="B12" s="132">
        <v>55172.88</v>
      </c>
      <c r="C12" s="132">
        <v>23919.279999999999</v>
      </c>
      <c r="D12" s="132">
        <v>31253.599999999999</v>
      </c>
      <c r="E12" s="138"/>
      <c r="F12" s="33"/>
    </row>
    <row r="13" spans="1:6" s="122" customFormat="1" ht="30.75" customHeight="1">
      <c r="A13" s="137" t="s">
        <v>62</v>
      </c>
      <c r="B13" s="132">
        <v>80273.66</v>
      </c>
      <c r="C13" s="132">
        <v>41871.449999999997</v>
      </c>
      <c r="D13" s="132">
        <v>38402.21</v>
      </c>
      <c r="E13" s="138"/>
      <c r="F13" s="33"/>
    </row>
    <row r="14" spans="1:6" s="122" customFormat="1" ht="30.75" customHeight="1">
      <c r="A14" s="137" t="s">
        <v>63</v>
      </c>
      <c r="B14" s="132">
        <v>194652.48</v>
      </c>
      <c r="C14" s="132">
        <v>109265.02</v>
      </c>
      <c r="D14" s="132">
        <v>85387.45</v>
      </c>
      <c r="E14" s="138"/>
      <c r="F14" s="139"/>
    </row>
    <row r="15" spans="1:6" s="122" customFormat="1" ht="30.75" customHeight="1">
      <c r="A15" s="140" t="s">
        <v>64</v>
      </c>
      <c r="B15" s="132">
        <v>319902.90999999997</v>
      </c>
      <c r="C15" s="132">
        <v>193471.98</v>
      </c>
      <c r="D15" s="132">
        <v>126430.93</v>
      </c>
      <c r="E15" s="138"/>
      <c r="F15" s="138"/>
    </row>
    <row r="16" spans="1:6" s="122" customFormat="1" ht="30" customHeight="1">
      <c r="A16" s="5"/>
      <c r="B16" s="166" t="s">
        <v>19</v>
      </c>
      <c r="C16" s="166"/>
      <c r="D16" s="166"/>
      <c r="E16" s="138"/>
      <c r="F16" s="138"/>
    </row>
    <row r="17" spans="1:6" s="131" customFormat="1" ht="30.75" customHeight="1">
      <c r="A17" s="109" t="s">
        <v>6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101</v>
      </c>
      <c r="B18" s="118">
        <f>ROUND((B8*100/$B$7),1)</f>
        <v>0.1</v>
      </c>
      <c r="C18" s="118">
        <f>ROUND((C8*100/$C$7),1)</f>
        <v>0.2</v>
      </c>
      <c r="D18" s="134" t="s">
        <v>13</v>
      </c>
      <c r="E18" s="133"/>
      <c r="F18" s="133"/>
    </row>
    <row r="19" spans="1:6" s="135" customFormat="1" ht="30.75" customHeight="1">
      <c r="A19" s="136" t="s">
        <v>58</v>
      </c>
      <c r="B19" s="118">
        <f t="shared" ref="B19:B25" si="0">ROUND((B9*100/$B$7),1)</f>
        <v>0.4</v>
      </c>
      <c r="C19" s="141" t="s">
        <v>35</v>
      </c>
      <c r="D19" s="118">
        <f t="shared" ref="D19:D25" si="1">ROUND((D9*100/$D$7),1)</f>
        <v>0.9</v>
      </c>
      <c r="E19" s="133"/>
      <c r="F19" s="133"/>
    </row>
    <row r="20" spans="1:6" s="135" customFormat="1" ht="30.75" customHeight="1">
      <c r="A20" s="137" t="s">
        <v>59</v>
      </c>
      <c r="B20" s="118">
        <f t="shared" si="0"/>
        <v>5</v>
      </c>
      <c r="C20" s="141">
        <f t="shared" ref="C20:C25" si="2">ROUND((C10*100/$C$7),1)</f>
        <v>3.8</v>
      </c>
      <c r="D20" s="118">
        <f t="shared" si="1"/>
        <v>6.4</v>
      </c>
      <c r="E20" s="133"/>
      <c r="F20" s="133"/>
    </row>
    <row r="21" spans="1:6" s="135" customFormat="1" ht="30.75" customHeight="1">
      <c r="A21" s="137" t="s">
        <v>60</v>
      </c>
      <c r="B21" s="118">
        <f t="shared" si="0"/>
        <v>15.5</v>
      </c>
      <c r="C21" s="141">
        <f t="shared" si="2"/>
        <v>14.8</v>
      </c>
      <c r="D21" s="118">
        <f t="shared" si="1"/>
        <v>16.399999999999999</v>
      </c>
      <c r="E21" s="133"/>
      <c r="F21" s="133"/>
    </row>
    <row r="22" spans="1:6" s="122" customFormat="1" ht="30.75" customHeight="1">
      <c r="A22" s="137" t="s">
        <v>61</v>
      </c>
      <c r="B22" s="118">
        <f t="shared" si="0"/>
        <v>6.7</v>
      </c>
      <c r="C22" s="141">
        <f t="shared" si="2"/>
        <v>5.3</v>
      </c>
      <c r="D22" s="118">
        <f t="shared" si="1"/>
        <v>8.5</v>
      </c>
      <c r="E22" s="138"/>
      <c r="F22" s="138"/>
    </row>
    <row r="23" spans="1:6" s="122" customFormat="1" ht="30.75" customHeight="1">
      <c r="A23" s="137" t="s">
        <v>62</v>
      </c>
      <c r="B23" s="118">
        <f t="shared" si="0"/>
        <v>9.8000000000000007</v>
      </c>
      <c r="C23" s="141">
        <f t="shared" si="2"/>
        <v>9.1999999999999993</v>
      </c>
      <c r="D23" s="118">
        <f t="shared" si="1"/>
        <v>10.4</v>
      </c>
      <c r="E23" s="138"/>
      <c r="F23" s="138"/>
    </row>
    <row r="24" spans="1:6" s="122" customFormat="1" ht="30.75" customHeight="1">
      <c r="A24" s="137" t="s">
        <v>63</v>
      </c>
      <c r="B24" s="118">
        <f t="shared" si="0"/>
        <v>23.7</v>
      </c>
      <c r="C24" s="141">
        <f t="shared" si="2"/>
        <v>24.1</v>
      </c>
      <c r="D24" s="118">
        <f t="shared" si="1"/>
        <v>23.1</v>
      </c>
      <c r="E24" s="138"/>
      <c r="F24" s="138"/>
    </row>
    <row r="25" spans="1:6" s="122" customFormat="1" ht="30.75" customHeight="1">
      <c r="A25" s="142" t="s">
        <v>64</v>
      </c>
      <c r="B25" s="126">
        <f t="shared" si="0"/>
        <v>38.9</v>
      </c>
      <c r="C25" s="126">
        <f t="shared" si="2"/>
        <v>42.6</v>
      </c>
      <c r="D25" s="126">
        <f t="shared" si="1"/>
        <v>34.200000000000003</v>
      </c>
      <c r="E25" s="138"/>
      <c r="F25" s="138"/>
    </row>
    <row r="26" spans="1:6" s="122" customFormat="1" ht="30.75" customHeight="1">
      <c r="A26" s="143" t="s">
        <v>70</v>
      </c>
      <c r="E26" s="138"/>
      <c r="F26" s="138"/>
    </row>
    <row r="27" spans="1:6" ht="21">
      <c r="A27" s="39" t="s">
        <v>104</v>
      </c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2013-01-22T06:57:12Z</dcterms:modified>
</cp:coreProperties>
</file>