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3.9" sheetId="1" r:id="rId1"/>
  </sheets>
  <calcPr calcId="125725"/>
</workbook>
</file>

<file path=xl/calcChain.xml><?xml version="1.0" encoding="utf-8"?>
<calcChain xmlns="http://schemas.openxmlformats.org/spreadsheetml/2006/main">
  <c r="Q21" i="1"/>
  <c r="N21"/>
  <c r="K21"/>
  <c r="H21"/>
  <c r="G21"/>
  <c r="F21"/>
  <c r="E21"/>
  <c r="Q20"/>
  <c r="N20"/>
  <c r="K20"/>
  <c r="H20"/>
  <c r="G20"/>
  <c r="F20"/>
  <c r="E20"/>
  <c r="Q19"/>
  <c r="N19"/>
  <c r="K19"/>
  <c r="H19"/>
  <c r="G19"/>
  <c r="F19"/>
  <c r="E19"/>
  <c r="Q18"/>
  <c r="N18"/>
  <c r="K18"/>
  <c r="H18"/>
  <c r="G18"/>
  <c r="F18"/>
  <c r="E18"/>
  <c r="Q17"/>
  <c r="N17"/>
  <c r="K17"/>
  <c r="H17"/>
  <c r="G17"/>
  <c r="F17"/>
  <c r="E17"/>
  <c r="Q16"/>
  <c r="N16"/>
  <c r="K16"/>
  <c r="H16"/>
  <c r="G16"/>
  <c r="F16"/>
  <c r="E16"/>
  <c r="Q15"/>
  <c r="N15"/>
  <c r="K15"/>
  <c r="H15"/>
  <c r="G15"/>
  <c r="F15"/>
  <c r="E15"/>
  <c r="Q14"/>
  <c r="N14"/>
  <c r="K14"/>
  <c r="H14"/>
  <c r="G14"/>
  <c r="F14"/>
  <c r="E14"/>
  <c r="Q13"/>
  <c r="N13"/>
  <c r="K13"/>
  <c r="H13"/>
  <c r="E13" s="1"/>
  <c r="G13"/>
  <c r="F13"/>
  <c r="Q12"/>
  <c r="N12"/>
  <c r="K12"/>
  <c r="H12"/>
  <c r="E12" s="1"/>
  <c r="G12"/>
  <c r="F12"/>
  <c r="Q11"/>
  <c r="N11"/>
  <c r="K11"/>
  <c r="H11"/>
  <c r="G11"/>
  <c r="F11"/>
  <c r="E11"/>
  <c r="S10"/>
  <c r="R10"/>
  <c r="Q10"/>
  <c r="P10"/>
  <c r="O10"/>
  <c r="N10"/>
  <c r="M10"/>
  <c r="L10"/>
  <c r="K10"/>
  <c r="J10"/>
  <c r="I10"/>
  <c r="H10"/>
  <c r="G10"/>
  <c r="F10"/>
  <c r="E10"/>
</calcChain>
</file>

<file path=xl/sharedStrings.xml><?xml version="1.0" encoding="utf-8"?>
<sst xmlns="http://schemas.openxmlformats.org/spreadsheetml/2006/main" count="86" uniqueCount="59">
  <si>
    <t xml:space="preserve">ตาราง     </t>
  </si>
  <si>
    <t>นักเรียน จำแนกตามระดับการศึกษา และเพศ เป็นรายอำเภอ ปีการศึกษา 2561</t>
  </si>
  <si>
    <t xml:space="preserve">Table </t>
  </si>
  <si>
    <t>Student by Level of Education, Sex and District: Academic Year 2018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</si>
  <si>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</si>
  <si>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</si>
  <si>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</si>
  <si>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</si>
  <si>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</si>
  <si>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</si>
  <si>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</si>
  <si>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</si>
  <si>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</si>
  <si>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</si>
  <si>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</si>
  <si>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</si>
  <si>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</si>
  <si>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</si>
  <si>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</si>
  <si>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</si>
  <si>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</si>
  <si>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</si>
  <si>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อำเภอเมืองพัทลุง</t>
  </si>
  <si>
    <t>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</si>
  <si>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</si>
  <si>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</si>
  <si>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</si>
  <si>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</si>
  <si>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</si>
  <si>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>Tamot District</t>
  </si>
  <si>
    <t>อำเภอควนขนุน</t>
  </si>
  <si>
    <t xml:space="preserve"> Khuan Khanun District</t>
  </si>
  <si>
    <t>อำเภอปากพะยูน</t>
  </si>
  <si>
    <t>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</si>
  <si>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</si>
  <si>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</si>
  <si>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</si>
  <si>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</si>
  <si>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</si>
  <si>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</si>
  <si>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อำเภอปาพะยอม</t>
  </si>
  <si>
    <t>Pa Phayom District</t>
  </si>
  <si>
    <t>อำเภอศรีนครินทร์</t>
  </si>
  <si>
    <t>Srinagarindra District</t>
  </si>
  <si>
    <t xml:space="preserve">           1/  </t>
  </si>
  <si>
    <t>โรงเรียนตำรวจตระเวนชายแดน</t>
  </si>
  <si>
    <t xml:space="preserve">           1/  ……………………………………………………..</t>
  </si>
  <si>
    <t xml:space="preserve">  หมายเหตุ:  </t>
  </si>
  <si>
    <t>รวมข้อมูลจากส่วนราชการอื่น ได้แก่ โรงเรียนตำรวจตระเวนชายแดน</t>
  </si>
  <si>
    <t xml:space="preserve">     Note:  Included data from other government organizations; The Border Patrol Police School</t>
  </si>
  <si>
    <t xml:space="preserve">         ที่มา:   </t>
  </si>
  <si>
    <t>สำนักงานเขตพื้นที่การศึกษาประถมศึกษาพัทลุง  เขต 1 เขต 2</t>
  </si>
  <si>
    <t xml:space="preserve">                Source:  Phatthalung Primary Educational Service Area Office, Area 1 Area 2 </t>
  </si>
  <si>
    <t>สำนักงานเขตพื้นที่การศึกษามัธยมศึกษาเขต 12</t>
  </si>
  <si>
    <t xml:space="preserve">                             Secondary Secondary Educational Service Area Office, Area 12</t>
  </si>
  <si>
    <t>สถาบันการศึกษาสังกัด สนง.คณะกรรมการส่งเสริมการศึกษาเอกชนภายในจังหวัดพัทลุง</t>
  </si>
  <si>
    <t xml:space="preserve">                            Education institute of Office of the Private Education Commission in Phatthalung  province.</t>
  </si>
  <si>
    <t>กรมส่งเสริมการปกครองส่วนท้องถิ่น</t>
  </si>
  <si>
    <t xml:space="preserve">                            Department of Local Administration.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</si>
</sst>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4" fillId="0" borderId="14" xfId="1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Border="1"/>
    <xf numFmtId="0" fontId="4" fillId="0" borderId="7" xfId="0" applyFont="1" applyBorder="1"/>
    <xf numFmtId="187" fontId="4" fillId="0" borderId="14" xfId="1" applyNumberFormat="1" applyFont="1" applyBorder="1"/>
    <xf numFmtId="187" fontId="4" fillId="0" borderId="7" xfId="1" applyNumberFormat="1" applyFont="1" applyBorder="1"/>
    <xf numFmtId="0" fontId="7" fillId="0" borderId="8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7" fillId="0" borderId="8" xfId="0" applyFont="1" applyBorder="1"/>
    <xf numFmtId="0" fontId="7" fillId="0" borderId="0" xfId="0" applyFont="1" applyBorder="1" applyAlignment="1">
      <alignment horizontal="left"/>
    </xf>
    <xf numFmtId="0" fontId="4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/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1374775</xdr:colOff>
      <xdr:row>28</xdr:row>
      <xdr:rowOff>47625</xdr:rowOff>
    </xdr:from>
    <xdr:to>
      <xdr:col>21</xdr:col>
      <xdr:colOff>286808</xdr:colOff>
      <xdr:row>30</xdr:row>
      <xdr:rowOff>189442</xdr:rowOff>
    </xdr:to>
    <xdr:grpSp>
      <xdr:nvGrpSpPr>
        <xdr:cNvPr id="2" name="Group 1"/>
        <xdr:cNvGrpSpPr/>
      </xdr:nvGrpSpPr>
      <xdr:grpSpPr>
        <a:xfrm>
          <a:off x="9442450" y="5943600"/>
          <a:ext cx="483658" cy="599017"/>
          <a:chOff x="10208684" y="5772150"/>
          <a:chExt cx="478366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"/>
  <sheetViews>
    <sheetView showGridLines="0" tabSelected="1" topLeftCell="A2" workbookViewId="0">
      <selection activeCell="X17" sqref="X17"/>
    </sheetView>
  </sheetViews>
  <sheetFormatPr defaultRowHeight="18.75"/>
  <cols>
    <col min="1" max="1" width="1.7109375" style="4" customWidth="1"/>
    <col min="2" max="2" width="6" style="4" customWidth="1"/>
    <col min="3" max="3" width="4.5703125" style="4" customWidth="1"/>
    <col min="4" max="4" width="9.5703125" style="4" customWidth="1"/>
    <col min="5" max="7" width="6.85546875" style="4" customWidth="1"/>
    <col min="8" max="8" width="6.28515625" style="4" customWidth="1"/>
    <col min="9" max="19" width="6.5703125" style="4" customWidth="1"/>
    <col min="20" max="20" width="21.28515625" style="4" customWidth="1"/>
    <col min="21" max="21" width="2.28515625" style="4" customWidth="1"/>
    <col min="22" max="22" width="4.85546875" style="4" customWidth="1"/>
    <col min="23" max="16384" width="9.140625" style="4"/>
  </cols>
  <sheetData>
    <row r="1" spans="1:20" s="1" customFormat="1">
      <c r="B1" s="1" t="s">
        <v>0</v>
      </c>
      <c r="C1" s="2">
        <v>3.9</v>
      </c>
      <c r="D1" s="1" t="s">
        <v>1</v>
      </c>
    </row>
    <row r="2" spans="1:20" s="3" customFormat="1">
      <c r="B2" s="1" t="s">
        <v>2</v>
      </c>
      <c r="C2" s="2">
        <v>3.9</v>
      </c>
      <c r="D2" s="1" t="s">
        <v>3</v>
      </c>
      <c r="E2" s="1"/>
    </row>
    <row r="3" spans="1:20" ht="6" customHeight="1"/>
    <row r="4" spans="1:20" s="14" customFormat="1" ht="21" customHeight="1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</row>
    <row r="5" spans="1:20" s="14" customFormat="1" ht="18" customHeight="1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2" t="s">
        <v>11</v>
      </c>
      <c r="R5" s="23"/>
      <c r="S5" s="24"/>
      <c r="T5" s="17"/>
    </row>
    <row r="6" spans="1:20" s="14" customFormat="1" ht="18" customHeight="1">
      <c r="A6" s="15"/>
      <c r="B6" s="15"/>
      <c r="C6" s="15"/>
      <c r="D6" s="16"/>
      <c r="E6" s="17" t="s">
        <v>12</v>
      </c>
      <c r="F6" s="18"/>
      <c r="G6" s="19"/>
      <c r="H6" s="17" t="s">
        <v>13</v>
      </c>
      <c r="I6" s="18"/>
      <c r="J6" s="19"/>
      <c r="K6" s="17" t="s">
        <v>14</v>
      </c>
      <c r="L6" s="18"/>
      <c r="M6" s="19"/>
      <c r="N6" s="25" t="s">
        <v>15</v>
      </c>
      <c r="O6" s="25"/>
      <c r="P6" s="26"/>
      <c r="Q6" s="27" t="s">
        <v>16</v>
      </c>
      <c r="R6" s="25"/>
      <c r="S6" s="26"/>
      <c r="T6" s="17"/>
    </row>
    <row r="7" spans="1:20" s="14" customFormat="1" ht="19.5" customHeight="1">
      <c r="A7" s="15"/>
      <c r="B7" s="15"/>
      <c r="C7" s="15"/>
      <c r="D7" s="16"/>
      <c r="E7" s="28" t="s">
        <v>7</v>
      </c>
      <c r="F7" s="28" t="s">
        <v>17</v>
      </c>
      <c r="G7" s="29" t="s">
        <v>18</v>
      </c>
      <c r="H7" s="28" t="s">
        <v>7</v>
      </c>
      <c r="I7" s="28" t="s">
        <v>17</v>
      </c>
      <c r="J7" s="29" t="s">
        <v>18</v>
      </c>
      <c r="K7" s="28" t="s">
        <v>7</v>
      </c>
      <c r="L7" s="28" t="s">
        <v>17</v>
      </c>
      <c r="M7" s="29" t="s">
        <v>18</v>
      </c>
      <c r="N7" s="28" t="s">
        <v>7</v>
      </c>
      <c r="O7" s="28" t="s">
        <v>17</v>
      </c>
      <c r="P7" s="29" t="s">
        <v>18</v>
      </c>
      <c r="Q7" s="28" t="s">
        <v>7</v>
      </c>
      <c r="R7" s="28" t="s">
        <v>17</v>
      </c>
      <c r="S7" s="29" t="s">
        <v>18</v>
      </c>
      <c r="T7" s="17"/>
    </row>
    <row r="8" spans="1:20" s="14" customFormat="1" ht="19.5" customHeight="1">
      <c r="A8" s="30"/>
      <c r="B8" s="30"/>
      <c r="C8" s="30"/>
      <c r="D8" s="31"/>
      <c r="E8" s="32" t="s">
        <v>12</v>
      </c>
      <c r="F8" s="32" t="s">
        <v>19</v>
      </c>
      <c r="G8" s="33" t="s">
        <v>20</v>
      </c>
      <c r="H8" s="32" t="s">
        <v>12</v>
      </c>
      <c r="I8" s="32" t="s">
        <v>19</v>
      </c>
      <c r="J8" s="33" t="s">
        <v>20</v>
      </c>
      <c r="K8" s="32" t="s">
        <v>12</v>
      </c>
      <c r="L8" s="32" t="s">
        <v>19</v>
      </c>
      <c r="M8" s="33" t="s">
        <v>20</v>
      </c>
      <c r="N8" s="32" t="s">
        <v>12</v>
      </c>
      <c r="O8" s="32" t="s">
        <v>19</v>
      </c>
      <c r="P8" s="33" t="s">
        <v>20</v>
      </c>
      <c r="Q8" s="32" t="s">
        <v>12</v>
      </c>
      <c r="R8" s="32" t="s">
        <v>19</v>
      </c>
      <c r="S8" s="33" t="s">
        <v>20</v>
      </c>
      <c r="T8" s="34"/>
    </row>
    <row r="9" spans="1:20" s="40" customFormat="1" ht="3" customHeight="1">
      <c r="A9" s="35"/>
      <c r="B9" s="35"/>
      <c r="C9" s="35"/>
      <c r="D9" s="36"/>
      <c r="E9" s="37"/>
      <c r="F9" s="37"/>
      <c r="G9" s="38"/>
      <c r="H9" s="37"/>
      <c r="I9" s="37"/>
      <c r="J9" s="38"/>
      <c r="K9" s="37"/>
      <c r="L9" s="37"/>
      <c r="M9" s="38"/>
      <c r="N9" s="37"/>
      <c r="O9" s="37"/>
      <c r="P9" s="37"/>
      <c r="Q9" s="37"/>
      <c r="R9" s="37"/>
      <c r="S9" s="38"/>
      <c r="T9" s="39"/>
    </row>
    <row r="10" spans="1:20" s="45" customFormat="1">
      <c r="A10" s="41" t="s">
        <v>21</v>
      </c>
      <c r="B10" s="41"/>
      <c r="C10" s="41"/>
      <c r="D10" s="42"/>
      <c r="E10" s="43">
        <f>SUM(H10+K10+N10+Q10)</f>
        <v>77816</v>
      </c>
      <c r="F10" s="43">
        <f>SUM(I10+L10+O10+R10)</f>
        <v>38337</v>
      </c>
      <c r="G10" s="43">
        <f>SUM(J10+M10+P10+S10)</f>
        <v>39479</v>
      </c>
      <c r="H10" s="43">
        <f t="shared" ref="H10:S10" si="0">SUM(H11:H21)</f>
        <v>13398</v>
      </c>
      <c r="I10" s="43">
        <f t="shared" si="0"/>
        <v>6939</v>
      </c>
      <c r="J10" s="43">
        <f t="shared" si="0"/>
        <v>6459</v>
      </c>
      <c r="K10" s="43">
        <f t="shared" si="0"/>
        <v>37918</v>
      </c>
      <c r="L10" s="43">
        <f t="shared" si="0"/>
        <v>19469</v>
      </c>
      <c r="M10" s="43">
        <f t="shared" si="0"/>
        <v>18449</v>
      </c>
      <c r="N10" s="43">
        <f t="shared" si="0"/>
        <v>17216</v>
      </c>
      <c r="O10" s="43">
        <f t="shared" si="0"/>
        <v>8466</v>
      </c>
      <c r="P10" s="43">
        <f t="shared" si="0"/>
        <v>8750</v>
      </c>
      <c r="Q10" s="43">
        <f t="shared" si="0"/>
        <v>9284</v>
      </c>
      <c r="R10" s="43">
        <f t="shared" si="0"/>
        <v>3463</v>
      </c>
      <c r="S10" s="43">
        <f t="shared" si="0"/>
        <v>5821</v>
      </c>
      <c r="T10" s="44" t="s">
        <v>12</v>
      </c>
    </row>
    <row r="11" spans="1:20" ht="18.75" customHeight="1">
      <c r="A11" s="46" t="s">
        <v>22</v>
      </c>
      <c r="B11" s="39"/>
      <c r="C11" s="39"/>
      <c r="D11" s="47"/>
      <c r="E11" s="43">
        <f t="shared" ref="E11:G21" si="1">SUM(H11+K11+N11+Q11)</f>
        <v>25307</v>
      </c>
      <c r="F11" s="43">
        <f t="shared" si="1"/>
        <v>11930</v>
      </c>
      <c r="G11" s="43">
        <f t="shared" si="1"/>
        <v>13377</v>
      </c>
      <c r="H11" s="48">
        <f>SUM(I11+J11)</f>
        <v>3370</v>
      </c>
      <c r="I11" s="48">
        <v>1735</v>
      </c>
      <c r="J11" s="49">
        <v>1635</v>
      </c>
      <c r="K11" s="48">
        <f>SUM(L11+M11)</f>
        <v>10347</v>
      </c>
      <c r="L11" s="48">
        <v>5262</v>
      </c>
      <c r="M11" s="49">
        <v>5085</v>
      </c>
      <c r="N11" s="48">
        <f>SUM(O11+P11)</f>
        <v>7122</v>
      </c>
      <c r="O11" s="48">
        <v>3330</v>
      </c>
      <c r="P11" s="48">
        <v>3792</v>
      </c>
      <c r="Q11" s="48">
        <f>SUM(R11+S11)</f>
        <v>4468</v>
      </c>
      <c r="R11" s="48">
        <v>1603</v>
      </c>
      <c r="S11" s="49">
        <v>2865</v>
      </c>
      <c r="T11" s="50" t="s">
        <v>23</v>
      </c>
    </row>
    <row r="12" spans="1:20" ht="18.75" customHeight="1">
      <c r="A12" s="46" t="s">
        <v>24</v>
      </c>
      <c r="B12" s="51"/>
      <c r="C12" s="39"/>
      <c r="D12" s="47"/>
      <c r="E12" s="43">
        <f t="shared" si="1"/>
        <v>6796</v>
      </c>
      <c r="F12" s="43">
        <f t="shared" si="1"/>
        <v>3326</v>
      </c>
      <c r="G12" s="43">
        <f t="shared" si="1"/>
        <v>3470</v>
      </c>
      <c r="H12" s="48">
        <f t="shared" ref="H12:H21" si="2">SUM(I12+J12)</f>
        <v>1108</v>
      </c>
      <c r="I12" s="48">
        <v>571</v>
      </c>
      <c r="J12" s="49">
        <v>537</v>
      </c>
      <c r="K12" s="48">
        <f t="shared" ref="K12:K21" si="3">SUM(L12+M12)</f>
        <v>3203</v>
      </c>
      <c r="L12" s="48">
        <v>1625</v>
      </c>
      <c r="M12" s="49">
        <v>1578</v>
      </c>
      <c r="N12" s="48">
        <f t="shared" ref="N12:N21" si="4">SUM(O12+P12)</f>
        <v>1545</v>
      </c>
      <c r="O12" s="48">
        <v>763</v>
      </c>
      <c r="P12" s="48">
        <v>782</v>
      </c>
      <c r="Q12" s="48">
        <f t="shared" ref="Q12:Q21" si="5">SUM(R12+S12)</f>
        <v>940</v>
      </c>
      <c r="R12" s="48">
        <v>367</v>
      </c>
      <c r="S12" s="49">
        <v>573</v>
      </c>
      <c r="T12" s="50" t="s">
        <v>25</v>
      </c>
    </row>
    <row r="13" spans="1:20" ht="18.75" customHeight="1">
      <c r="A13" s="46" t="s">
        <v>26</v>
      </c>
      <c r="B13" s="51"/>
      <c r="C13" s="39"/>
      <c r="D13" s="47"/>
      <c r="E13" s="43">
        <f t="shared" si="1"/>
        <v>4727</v>
      </c>
      <c r="F13" s="43">
        <f t="shared" si="1"/>
        <v>2409</v>
      </c>
      <c r="G13" s="43">
        <f t="shared" si="1"/>
        <v>2318</v>
      </c>
      <c r="H13" s="48">
        <f t="shared" si="2"/>
        <v>860</v>
      </c>
      <c r="I13" s="48">
        <v>453</v>
      </c>
      <c r="J13" s="49">
        <v>407</v>
      </c>
      <c r="K13" s="48">
        <f t="shared" si="3"/>
        <v>2550</v>
      </c>
      <c r="L13" s="48">
        <v>1280</v>
      </c>
      <c r="M13" s="49">
        <v>1270</v>
      </c>
      <c r="N13" s="48">
        <f t="shared" si="4"/>
        <v>930</v>
      </c>
      <c r="O13" s="48">
        <v>523</v>
      </c>
      <c r="P13" s="48">
        <v>407</v>
      </c>
      <c r="Q13" s="48">
        <f t="shared" si="5"/>
        <v>387</v>
      </c>
      <c r="R13" s="48">
        <v>153</v>
      </c>
      <c r="S13" s="49">
        <v>234</v>
      </c>
      <c r="T13" s="52" t="s">
        <v>27</v>
      </c>
    </row>
    <row r="14" spans="1:20" ht="18.75" customHeight="1">
      <c r="A14" s="46" t="s">
        <v>28</v>
      </c>
      <c r="B14" s="51"/>
      <c r="C14" s="39"/>
      <c r="D14" s="47"/>
      <c r="E14" s="43">
        <f t="shared" si="1"/>
        <v>5947</v>
      </c>
      <c r="F14" s="43">
        <f t="shared" si="1"/>
        <v>2883</v>
      </c>
      <c r="G14" s="43">
        <f t="shared" si="1"/>
        <v>3064</v>
      </c>
      <c r="H14" s="48">
        <f t="shared" si="2"/>
        <v>1014</v>
      </c>
      <c r="I14" s="48">
        <v>504</v>
      </c>
      <c r="J14" s="49">
        <v>510</v>
      </c>
      <c r="K14" s="48">
        <f>SUM(L14+M14)</f>
        <v>2770</v>
      </c>
      <c r="L14" s="48">
        <v>1495</v>
      </c>
      <c r="M14" s="49">
        <v>1275</v>
      </c>
      <c r="N14" s="48">
        <f t="shared" si="4"/>
        <v>1328</v>
      </c>
      <c r="O14" s="48">
        <v>611</v>
      </c>
      <c r="P14" s="48">
        <v>717</v>
      </c>
      <c r="Q14" s="48">
        <f t="shared" si="5"/>
        <v>835</v>
      </c>
      <c r="R14" s="48">
        <v>273</v>
      </c>
      <c r="S14" s="49">
        <v>562</v>
      </c>
      <c r="T14" s="52" t="s">
        <v>29</v>
      </c>
    </row>
    <row r="15" spans="1:20" ht="18.75" customHeight="1">
      <c r="A15" s="46" t="s">
        <v>30</v>
      </c>
      <c r="B15" s="39"/>
      <c r="C15" s="39"/>
      <c r="D15" s="47"/>
      <c r="E15" s="43">
        <f t="shared" si="1"/>
        <v>8240</v>
      </c>
      <c r="F15" s="43">
        <f t="shared" si="1"/>
        <v>4165</v>
      </c>
      <c r="G15" s="43">
        <f t="shared" si="1"/>
        <v>4075</v>
      </c>
      <c r="H15" s="48">
        <f t="shared" si="2"/>
        <v>1646</v>
      </c>
      <c r="I15" s="48">
        <v>876</v>
      </c>
      <c r="J15" s="49">
        <v>770</v>
      </c>
      <c r="K15" s="48">
        <f t="shared" si="3"/>
        <v>4396</v>
      </c>
      <c r="L15" s="48">
        <v>2216</v>
      </c>
      <c r="M15" s="49">
        <v>2180</v>
      </c>
      <c r="N15" s="48">
        <f t="shared" si="4"/>
        <v>1661</v>
      </c>
      <c r="O15" s="48">
        <v>867</v>
      </c>
      <c r="P15" s="48">
        <v>794</v>
      </c>
      <c r="Q15" s="48">
        <f t="shared" si="5"/>
        <v>537</v>
      </c>
      <c r="R15" s="48">
        <v>206</v>
      </c>
      <c r="S15" s="49">
        <v>331</v>
      </c>
      <c r="T15" s="52" t="s">
        <v>31</v>
      </c>
    </row>
    <row r="16" spans="1:20" ht="18.75" customHeight="1">
      <c r="A16" s="46" t="s">
        <v>32</v>
      </c>
      <c r="B16" s="39"/>
      <c r="C16" s="39"/>
      <c r="D16" s="47"/>
      <c r="E16" s="43">
        <f t="shared" si="1"/>
        <v>8059</v>
      </c>
      <c r="F16" s="43">
        <f t="shared" si="1"/>
        <v>3959</v>
      </c>
      <c r="G16" s="43">
        <f t="shared" si="1"/>
        <v>4100</v>
      </c>
      <c r="H16" s="48">
        <f t="shared" si="2"/>
        <v>1357</v>
      </c>
      <c r="I16" s="48">
        <v>698</v>
      </c>
      <c r="J16" s="49">
        <v>659</v>
      </c>
      <c r="K16" s="48">
        <f t="shared" si="3"/>
        <v>3957</v>
      </c>
      <c r="L16" s="48">
        <v>2070</v>
      </c>
      <c r="M16" s="49">
        <v>1887</v>
      </c>
      <c r="N16" s="48">
        <f t="shared" si="4"/>
        <v>1738</v>
      </c>
      <c r="O16" s="48">
        <v>809</v>
      </c>
      <c r="P16" s="48">
        <v>929</v>
      </c>
      <c r="Q16" s="48">
        <f t="shared" si="5"/>
        <v>1007</v>
      </c>
      <c r="R16" s="48">
        <v>382</v>
      </c>
      <c r="S16" s="49">
        <v>625</v>
      </c>
      <c r="T16" s="52" t="s">
        <v>33</v>
      </c>
    </row>
    <row r="17" spans="1:20" ht="18.75" customHeight="1">
      <c r="A17" s="46" t="s">
        <v>34</v>
      </c>
      <c r="B17" s="39"/>
      <c r="C17" s="39"/>
      <c r="D17" s="47"/>
      <c r="E17" s="43">
        <f t="shared" si="1"/>
        <v>1982</v>
      </c>
      <c r="F17" s="43">
        <f t="shared" si="1"/>
        <v>1069</v>
      </c>
      <c r="G17" s="43">
        <f t="shared" si="1"/>
        <v>913</v>
      </c>
      <c r="H17" s="48">
        <f t="shared" si="2"/>
        <v>413</v>
      </c>
      <c r="I17" s="48">
        <v>243</v>
      </c>
      <c r="J17" s="49">
        <v>170</v>
      </c>
      <c r="K17" s="48">
        <f t="shared" si="3"/>
        <v>1185</v>
      </c>
      <c r="L17" s="48">
        <v>602</v>
      </c>
      <c r="M17" s="49">
        <v>583</v>
      </c>
      <c r="N17" s="48">
        <f t="shared" si="4"/>
        <v>287</v>
      </c>
      <c r="O17" s="48">
        <v>170</v>
      </c>
      <c r="P17" s="48">
        <v>117</v>
      </c>
      <c r="Q17" s="48">
        <f t="shared" si="5"/>
        <v>97</v>
      </c>
      <c r="R17" s="48">
        <v>54</v>
      </c>
      <c r="S17" s="49">
        <v>43</v>
      </c>
      <c r="T17" s="52" t="s">
        <v>35</v>
      </c>
    </row>
    <row r="18" spans="1:20" ht="18.75" customHeight="1">
      <c r="A18" s="46" t="s">
        <v>36</v>
      </c>
      <c r="B18" s="39"/>
      <c r="C18" s="39"/>
      <c r="D18" s="47"/>
      <c r="E18" s="43">
        <f t="shared" si="1"/>
        <v>6262</v>
      </c>
      <c r="F18" s="43">
        <f t="shared" si="1"/>
        <v>3265</v>
      </c>
      <c r="G18" s="43">
        <f t="shared" si="1"/>
        <v>2997</v>
      </c>
      <c r="H18" s="48">
        <f t="shared" si="2"/>
        <v>1394</v>
      </c>
      <c r="I18" s="48">
        <v>708</v>
      </c>
      <c r="J18" s="49">
        <v>686</v>
      </c>
      <c r="K18" s="48">
        <f t="shared" si="3"/>
        <v>3587</v>
      </c>
      <c r="L18" s="48">
        <v>1863</v>
      </c>
      <c r="M18" s="49">
        <v>1724</v>
      </c>
      <c r="N18" s="48">
        <f t="shared" si="4"/>
        <v>901</v>
      </c>
      <c r="O18" s="48">
        <v>494</v>
      </c>
      <c r="P18" s="48">
        <v>407</v>
      </c>
      <c r="Q18" s="48">
        <f t="shared" si="5"/>
        <v>380</v>
      </c>
      <c r="R18" s="48">
        <v>200</v>
      </c>
      <c r="S18" s="49">
        <v>180</v>
      </c>
      <c r="T18" s="52" t="s">
        <v>37</v>
      </c>
    </row>
    <row r="19" spans="1:20" ht="18.75" customHeight="1">
      <c r="A19" s="53" t="s">
        <v>38</v>
      </c>
      <c r="B19" s="39"/>
      <c r="C19" s="39"/>
      <c r="D19" s="47"/>
      <c r="E19" s="43">
        <f t="shared" si="1"/>
        <v>3601</v>
      </c>
      <c r="F19" s="43">
        <f t="shared" si="1"/>
        <v>1850</v>
      </c>
      <c r="G19" s="43">
        <f t="shared" si="1"/>
        <v>1751</v>
      </c>
      <c r="H19" s="48">
        <f t="shared" si="2"/>
        <v>707</v>
      </c>
      <c r="I19" s="48">
        <v>364</v>
      </c>
      <c r="J19" s="49">
        <v>343</v>
      </c>
      <c r="K19" s="48">
        <f t="shared" si="3"/>
        <v>2059</v>
      </c>
      <c r="L19" s="48">
        <v>1085</v>
      </c>
      <c r="M19" s="49">
        <v>974</v>
      </c>
      <c r="N19" s="48">
        <f t="shared" si="4"/>
        <v>642</v>
      </c>
      <c r="O19" s="48">
        <v>348</v>
      </c>
      <c r="P19" s="48">
        <v>294</v>
      </c>
      <c r="Q19" s="48">
        <f t="shared" si="5"/>
        <v>193</v>
      </c>
      <c r="R19" s="48">
        <v>53</v>
      </c>
      <c r="S19" s="49">
        <v>140</v>
      </c>
      <c r="T19" s="52" t="s">
        <v>39</v>
      </c>
    </row>
    <row r="20" spans="1:20" ht="18.75" customHeight="1">
      <c r="A20" s="53" t="s">
        <v>40</v>
      </c>
      <c r="B20" s="39"/>
      <c r="C20" s="39"/>
      <c r="D20" s="47"/>
      <c r="E20" s="43">
        <f t="shared" si="1"/>
        <v>5252</v>
      </c>
      <c r="F20" s="43">
        <f t="shared" si="1"/>
        <v>2600</v>
      </c>
      <c r="G20" s="43">
        <f t="shared" si="1"/>
        <v>2652</v>
      </c>
      <c r="H20" s="48">
        <f t="shared" si="2"/>
        <v>1135</v>
      </c>
      <c r="I20" s="48">
        <v>578</v>
      </c>
      <c r="J20" s="49">
        <v>557</v>
      </c>
      <c r="K20" s="48">
        <f t="shared" si="3"/>
        <v>2749</v>
      </c>
      <c r="L20" s="48">
        <v>1383</v>
      </c>
      <c r="M20" s="49">
        <v>1366</v>
      </c>
      <c r="N20" s="48">
        <f t="shared" si="4"/>
        <v>928</v>
      </c>
      <c r="O20" s="48">
        <v>467</v>
      </c>
      <c r="P20" s="48">
        <v>461</v>
      </c>
      <c r="Q20" s="48">
        <f t="shared" si="5"/>
        <v>440</v>
      </c>
      <c r="R20" s="48">
        <v>172</v>
      </c>
      <c r="S20" s="49">
        <v>268</v>
      </c>
      <c r="T20" s="52" t="s">
        <v>41</v>
      </c>
    </row>
    <row r="21" spans="1:20" ht="18.75" customHeight="1">
      <c r="A21" s="53" t="s">
        <v>42</v>
      </c>
      <c r="B21" s="39"/>
      <c r="C21" s="39"/>
      <c r="D21" s="47"/>
      <c r="E21" s="43">
        <f t="shared" si="1"/>
        <v>1643</v>
      </c>
      <c r="F21" s="43">
        <f t="shared" si="1"/>
        <v>881</v>
      </c>
      <c r="G21" s="43">
        <f t="shared" si="1"/>
        <v>762</v>
      </c>
      <c r="H21" s="48">
        <f t="shared" si="2"/>
        <v>394</v>
      </c>
      <c r="I21" s="48">
        <v>209</v>
      </c>
      <c r="J21" s="49">
        <v>185</v>
      </c>
      <c r="K21" s="48">
        <f t="shared" si="3"/>
        <v>1115</v>
      </c>
      <c r="L21" s="48">
        <v>588</v>
      </c>
      <c r="M21" s="49">
        <v>527</v>
      </c>
      <c r="N21" s="48">
        <f t="shared" si="4"/>
        <v>134</v>
      </c>
      <c r="O21" s="48">
        <v>84</v>
      </c>
      <c r="P21" s="48">
        <v>50</v>
      </c>
      <c r="Q21" s="48">
        <f t="shared" si="5"/>
        <v>0</v>
      </c>
      <c r="R21" s="48">
        <v>0</v>
      </c>
      <c r="S21" s="49">
        <v>0</v>
      </c>
      <c r="T21" s="52" t="s">
        <v>43</v>
      </c>
    </row>
    <row r="22" spans="1:20" ht="18.75" customHeight="1">
      <c r="A22" s="39"/>
      <c r="B22" s="39"/>
      <c r="C22" s="39"/>
      <c r="D22" s="47"/>
      <c r="E22" s="54"/>
      <c r="F22" s="54"/>
      <c r="G22" s="47"/>
      <c r="H22" s="54"/>
      <c r="I22" s="54"/>
      <c r="J22" s="47"/>
      <c r="K22" s="54"/>
      <c r="L22" s="54"/>
      <c r="M22" s="47"/>
      <c r="N22" s="54"/>
      <c r="O22" s="54"/>
      <c r="P22" s="54"/>
      <c r="Q22" s="54"/>
      <c r="R22" s="54"/>
      <c r="S22" s="47"/>
      <c r="T22" s="39"/>
    </row>
    <row r="23" spans="1:20" s="1" customFormat="1" ht="3" customHeight="1">
      <c r="A23" s="55"/>
      <c r="B23" s="55"/>
      <c r="C23" s="55"/>
      <c r="D23" s="56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5"/>
    </row>
    <row r="24" spans="1:20" s="1" customFormat="1" ht="3" customHeigh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spans="1:20" ht="18" customHeight="1">
      <c r="A25" s="14" t="s">
        <v>44</v>
      </c>
      <c r="B25" s="14"/>
      <c r="C25" s="14" t="s">
        <v>45</v>
      </c>
      <c r="D25" s="14"/>
      <c r="E25" s="14"/>
      <c r="F25" s="14"/>
      <c r="G25" s="14"/>
      <c r="H25" s="14"/>
      <c r="I25" s="14"/>
      <c r="J25" s="14"/>
      <c r="K25" s="14"/>
      <c r="L25" s="14" t="s">
        <v>46</v>
      </c>
      <c r="M25" s="14"/>
      <c r="N25" s="14"/>
      <c r="O25" s="39"/>
      <c r="P25" s="39"/>
      <c r="Q25" s="14"/>
      <c r="R25" s="14"/>
      <c r="S25" s="14"/>
      <c r="T25" s="14"/>
    </row>
    <row r="26" spans="1:20" s="14" customFormat="1" ht="18" customHeight="1">
      <c r="A26" s="39" t="s">
        <v>47</v>
      </c>
      <c r="C26" s="39" t="s">
        <v>48</v>
      </c>
      <c r="D26" s="39"/>
      <c r="E26" s="39"/>
      <c r="F26" s="39"/>
      <c r="G26" s="39"/>
      <c r="H26" s="39"/>
      <c r="I26" s="39"/>
      <c r="K26" s="39"/>
      <c r="L26" s="39" t="s">
        <v>49</v>
      </c>
      <c r="M26" s="39"/>
      <c r="N26" s="39"/>
    </row>
    <row r="27" spans="1:20" s="14" customFormat="1" ht="18" customHeight="1">
      <c r="A27" s="14" t="s">
        <v>50</v>
      </c>
      <c r="C27" s="59" t="s">
        <v>51</v>
      </c>
      <c r="K27" s="14" t="s">
        <v>52</v>
      </c>
    </row>
    <row r="28" spans="1:20" ht="18" customHeight="1">
      <c r="A28" s="14"/>
      <c r="B28" s="14"/>
      <c r="C28" s="59" t="s">
        <v>53</v>
      </c>
      <c r="D28" s="14"/>
      <c r="E28" s="14"/>
      <c r="F28" s="14"/>
      <c r="G28" s="14"/>
      <c r="H28" s="14"/>
      <c r="I28" s="14"/>
      <c r="J28" s="14"/>
      <c r="K28" s="14" t="s">
        <v>54</v>
      </c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18" customHeight="1">
      <c r="A29" s="14"/>
      <c r="B29" s="14"/>
      <c r="C29" s="14" t="s">
        <v>55</v>
      </c>
      <c r="D29" s="14"/>
      <c r="E29" s="14"/>
      <c r="F29" s="14"/>
      <c r="G29" s="14"/>
      <c r="H29" s="14"/>
      <c r="I29" s="14"/>
      <c r="J29" s="14"/>
      <c r="K29" s="14" t="s">
        <v>56</v>
      </c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18" customHeight="1">
      <c r="A30" s="14"/>
      <c r="B30" s="14"/>
      <c r="C30" s="14" t="s">
        <v>57</v>
      </c>
      <c r="D30" s="14"/>
      <c r="E30" s="14"/>
      <c r="F30" s="14"/>
      <c r="G30" s="14"/>
      <c r="H30" s="14"/>
      <c r="I30" s="14"/>
      <c r="J30" s="14"/>
      <c r="K30" s="14" t="s">
        <v>58</v>
      </c>
      <c r="L30" s="14"/>
      <c r="M30" s="14"/>
      <c r="N30" s="14"/>
      <c r="O30" s="14"/>
      <c r="P30" s="14"/>
      <c r="Q30" s="14"/>
      <c r="R30" s="14"/>
      <c r="S30" s="14"/>
      <c r="T30" s="14"/>
    </row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2019-09-27T03:38:01Z</dcterms:created>
  <dcterms:modified xsi:type="dcterms:W3CDTF">2019-09-27T03:38:10Z</dcterms:modified>
</cp:coreProperties>
</file>