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2561\"/>
    </mc:Choice>
  </mc:AlternateContent>
  <bookViews>
    <workbookView xWindow="240" yWindow="390" windowWidth="14640" windowHeight="8445"/>
  </bookViews>
  <sheets>
    <sheet name="ตาราง 9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L18" i="1" l="1"/>
  <c r="L17" i="1"/>
  <c r="K18" i="1"/>
  <c r="K17" i="1"/>
  <c r="J18" i="1"/>
  <c r="J17" i="1"/>
  <c r="J22" i="1"/>
  <c r="L22" i="1"/>
  <c r="H23" i="1"/>
  <c r="H19" i="1" s="1"/>
  <c r="H16" i="1" s="1"/>
  <c r="F23" i="1"/>
  <c r="G18" i="1"/>
  <c r="G17" i="1"/>
  <c r="F18" i="1"/>
  <c r="F17" i="1"/>
  <c r="D20" i="1"/>
  <c r="G20" i="1"/>
  <c r="F20" i="1"/>
  <c r="D19" i="1"/>
  <c r="D22" i="1"/>
  <c r="D23" i="1"/>
  <c r="C18" i="1"/>
  <c r="D18" i="1"/>
  <c r="D17" i="1"/>
  <c r="C17" i="1"/>
  <c r="B18" i="1"/>
  <c r="B17" i="1"/>
  <c r="B22" i="1"/>
  <c r="B23" i="1"/>
  <c r="F19" i="1" l="1"/>
  <c r="F16" i="1" s="1"/>
  <c r="G19" i="1"/>
  <c r="G16" i="1" s="1"/>
  <c r="L20" i="1" l="1"/>
  <c r="L19" i="1" s="1"/>
  <c r="K20" i="1"/>
  <c r="K19" i="1" s="1"/>
  <c r="J20" i="1"/>
  <c r="J19" i="1" s="1"/>
  <c r="C20" i="1"/>
  <c r="B20" i="1"/>
  <c r="B19" i="1" l="1"/>
  <c r="C19" i="1"/>
  <c r="C16" i="1" s="1"/>
  <c r="L16" i="1" l="1"/>
  <c r="K16" i="1"/>
  <c r="B16" i="1"/>
  <c r="D16" i="1"/>
  <c r="J16" i="1"/>
</calcChain>
</file>

<file path=xl/sharedStrings.xml><?xml version="1.0" encoding="utf-8"?>
<sst xmlns="http://schemas.openxmlformats.org/spreadsheetml/2006/main" count="78" uniqueCount="22">
  <si>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</si>
  <si>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</si>
  <si>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</si>
  <si>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</si>
  <si>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</si>
  <si>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</si>
  <si>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</si>
  <si>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</si>
  <si>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ไม่ใช้สวัสดิการในการเบิกจ่ายค่ารักษาพยาบาล</t>
  </si>
  <si>
    <t>ใช้สวัสดิการในการเบิกจ่ายค่ารักษาพยาบาล</t>
  </si>
  <si>
    <t>ร้อยละ</t>
  </si>
  <si>
    <t xml:space="preserve">   จ่ายเอง</t>
  </si>
  <si>
    <t xml:space="preserve">   บัตรประกันสุขภาพถ้วนหน้า</t>
  </si>
  <si>
    <t xml:space="preserve">   ประกันสังคม/กองทุนเงินทดแทน</t>
  </si>
  <si>
    <t xml:space="preserve">   สวัสดิการข้าราชการ/ข้าราชการบำนาญ/รัฐวิสาหกิจ</t>
  </si>
  <si>
    <t>สวัสดิการในการเบิกจ่าย</t>
  </si>
  <si>
    <t>-</t>
  </si>
  <si>
    <t>จำนวน (คน)</t>
  </si>
  <si>
    <t>ตารางที่ 9  จำนวนและร้อยละผู้มีงานทำที่อยู่ในแรงงานในระบบและนอกระบบ จำแนกตามการใช้สวัสดิการในการเบิกจ่าย</t>
  </si>
  <si>
    <t xml:space="preserve">   ประกันสุขภาพกับบริษัทประกันภัย</t>
  </si>
  <si>
    <t>ที่มา: การสำรวจแรงงานนอกระบบ พ.ศ. 2561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</si>
  <si>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 xml:space="preserve">              ค่ารักษาพยาบาล และเพศ พ.ศ. 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</si>
</sst>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4">
    <font>
      <sz val="16"/>
      <name val="CordiaUPC"/>
      <charset val="222"/>
    </font>
    <font>
      <sz val="16"/>
      <name val="CordiaUPC"/>
      <family val="2"/>
    </font>
    <font>
      <sz val="8"/>
      <name val="CordiaUPC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Angsana New"/>
      <family val="1"/>
    </font>
    <font>
      <b/>
      <sz val="11"/>
      <name val="Angsana New"/>
      <family val="1"/>
    </font>
    <font>
      <sz val="11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1"/>
      <name val="Angsan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Border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/>
    </xf>
    <xf numFmtId="3" fontId="12" fillId="0" borderId="0" xfId="1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 vertical="center"/>
    </xf>
    <xf numFmtId="3" fontId="12" fillId="0" borderId="0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topLeftCell="K1" zoomScale="80" zoomScaleNormal="80" zoomScaleSheetLayoutView="98" zoomScalePageLayoutView="80" workbookViewId="0">
      <selection activeCell="N1" sqref="N1:Z1048576"/>
    </sheetView>
  </sheetViews>
  <sheetFormatPr defaultColWidth="9" defaultRowHeight="24" customHeight="1"/>
  <cols>
    <col min="1" max="1" width="38.7265625" style="3" customWidth="1"/>
    <col min="2" max="2" width="6.08984375" style="3" customWidth="1"/>
    <col min="3" max="4" width="5.90625" style="3" customWidth="1"/>
    <col min="5" max="5" width="0.6328125" style="3" customWidth="1"/>
    <col min="6" max="8" width="5.90625" style="3" customWidth="1"/>
    <col min="9" max="9" width="0.7265625" style="3" customWidth="1"/>
    <col min="10" max="12" width="6.08984375" style="3" customWidth="1"/>
    <col min="13" max="13" width="9" style="2"/>
    <col min="14" max="16384" width="9" style="3"/>
  </cols>
  <sheetData>
    <row r="1" spans="1:13" ht="24" customHeight="1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ht="24" customHeight="1">
      <c r="A2" s="4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6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s="7" customFormat="1" ht="24" customHeight="1">
      <c r="A4" s="30" t="s">
        <v>15</v>
      </c>
      <c r="B4" s="30" t="s">
        <v>1</v>
      </c>
      <c r="C4" s="30"/>
      <c r="D4" s="30"/>
      <c r="E4" s="9"/>
      <c r="F4" s="30" t="s">
        <v>2</v>
      </c>
      <c r="G4" s="30"/>
      <c r="H4" s="30"/>
      <c r="I4" s="9"/>
      <c r="J4" s="30" t="s">
        <v>3</v>
      </c>
      <c r="K4" s="30"/>
      <c r="L4" s="30"/>
      <c r="M4" s="6"/>
    </row>
    <row r="5" spans="1:13" s="7" customFormat="1" ht="24" customHeight="1">
      <c r="A5" s="30"/>
      <c r="B5" s="8" t="s">
        <v>1</v>
      </c>
      <c r="C5" s="8" t="s">
        <v>4</v>
      </c>
      <c r="D5" s="8" t="s">
        <v>5</v>
      </c>
      <c r="E5" s="20"/>
      <c r="F5" s="8" t="s">
        <v>1</v>
      </c>
      <c r="G5" s="8" t="s">
        <v>6</v>
      </c>
      <c r="H5" s="8" t="s">
        <v>7</v>
      </c>
      <c r="I5" s="20"/>
      <c r="J5" s="8" t="s">
        <v>1</v>
      </c>
      <c r="K5" s="8" t="s">
        <v>6</v>
      </c>
      <c r="L5" s="8" t="s">
        <v>7</v>
      </c>
      <c r="M5" s="6"/>
    </row>
    <row r="6" spans="1:13" s="7" customFormat="1" ht="24" customHeight="1">
      <c r="A6" s="10"/>
      <c r="B6" s="29" t="s">
        <v>17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6"/>
    </row>
    <row r="7" spans="1:13" s="7" customFormat="1" ht="24" customHeight="1">
      <c r="A7" s="11" t="s">
        <v>0</v>
      </c>
      <c r="B7" s="16">
        <v>3183.9569000000001</v>
      </c>
      <c r="C7" s="16">
        <v>2576.1821</v>
      </c>
      <c r="D7" s="16">
        <v>607.77480000000003</v>
      </c>
      <c r="E7" s="16"/>
      <c r="F7" s="16">
        <v>599.11710000000005</v>
      </c>
      <c r="G7" s="16">
        <v>502.13600000000002</v>
      </c>
      <c r="H7" s="16">
        <v>96.981099999999998</v>
      </c>
      <c r="I7" s="16"/>
      <c r="J7" s="16">
        <v>2584.8398000000002</v>
      </c>
      <c r="K7" s="16">
        <v>2074.0461</v>
      </c>
      <c r="L7" s="16">
        <v>510.79370000000006</v>
      </c>
      <c r="M7" s="6"/>
    </row>
    <row r="8" spans="1:13" ht="24" customHeight="1">
      <c r="A8" s="1" t="s">
        <v>8</v>
      </c>
      <c r="B8" s="23">
        <v>761.20130000000006</v>
      </c>
      <c r="C8" s="23">
        <v>645.02070000000003</v>
      </c>
      <c r="D8" s="23">
        <v>116.1806</v>
      </c>
      <c r="E8" s="18"/>
      <c r="F8" s="23">
        <v>107.6194</v>
      </c>
      <c r="G8" s="23">
        <v>107.6194</v>
      </c>
      <c r="H8" s="25" t="s">
        <v>16</v>
      </c>
      <c r="I8" s="18"/>
      <c r="J8" s="23">
        <v>653.58190000000002</v>
      </c>
      <c r="K8" s="23">
        <v>537.40129999999999</v>
      </c>
      <c r="L8" s="23">
        <v>116.1806</v>
      </c>
    </row>
    <row r="9" spans="1:13" ht="24" customHeight="1">
      <c r="A9" s="12" t="s">
        <v>11</v>
      </c>
      <c r="B9" s="23">
        <v>761.20130000000006</v>
      </c>
      <c r="C9" s="23">
        <v>645.02070000000003</v>
      </c>
      <c r="D9" s="23">
        <v>116.1806</v>
      </c>
      <c r="E9" s="18"/>
      <c r="F9" s="23">
        <v>107.6194</v>
      </c>
      <c r="G9" s="23">
        <v>107.6194</v>
      </c>
      <c r="H9" s="24" t="s">
        <v>16</v>
      </c>
      <c r="I9" s="18"/>
      <c r="J9" s="23">
        <v>653.58190000000002</v>
      </c>
      <c r="K9" s="23">
        <v>537.40129999999999</v>
      </c>
      <c r="L9" s="23">
        <v>116.1806</v>
      </c>
    </row>
    <row r="10" spans="1:13" ht="24" customHeight="1">
      <c r="A10" s="1" t="s">
        <v>9</v>
      </c>
      <c r="B10" s="16">
        <v>2422.7556</v>
      </c>
      <c r="C10" s="16">
        <v>1931.1614</v>
      </c>
      <c r="D10" s="16">
        <v>491.5942</v>
      </c>
      <c r="E10" s="16"/>
      <c r="F10" s="16">
        <v>491.49770000000001</v>
      </c>
      <c r="G10" s="16">
        <v>394.51660000000004</v>
      </c>
      <c r="H10" s="16">
        <v>96.981099999999998</v>
      </c>
      <c r="I10" s="16"/>
      <c r="J10" s="16">
        <v>1931.2579000000001</v>
      </c>
      <c r="K10" s="16">
        <v>1536.6448</v>
      </c>
      <c r="L10" s="16">
        <v>394.61310000000003</v>
      </c>
    </row>
    <row r="11" spans="1:13" ht="24" customHeight="1">
      <c r="A11" s="12" t="s">
        <v>12</v>
      </c>
      <c r="B11" s="17">
        <v>2190.7383</v>
      </c>
      <c r="C11" s="17">
        <v>1931.1614</v>
      </c>
      <c r="D11" s="17">
        <v>259.57690000000002</v>
      </c>
      <c r="E11" s="19"/>
      <c r="F11" s="17">
        <v>394.51660000000004</v>
      </c>
      <c r="G11" s="17">
        <v>394.51660000000004</v>
      </c>
      <c r="H11" s="17" t="s">
        <v>16</v>
      </c>
      <c r="I11" s="19"/>
      <c r="J11" s="17">
        <v>1796.2217000000001</v>
      </c>
      <c r="K11" s="17">
        <v>1536.6448</v>
      </c>
      <c r="L11" s="17">
        <v>259.57690000000002</v>
      </c>
    </row>
    <row r="12" spans="1:13" ht="24" customHeight="1">
      <c r="A12" s="12" t="s">
        <v>13</v>
      </c>
      <c r="B12" s="24" t="s">
        <v>16</v>
      </c>
      <c r="C12" s="24" t="s">
        <v>16</v>
      </c>
      <c r="D12" s="24" t="s">
        <v>16</v>
      </c>
      <c r="E12" s="24"/>
      <c r="F12" s="24" t="s">
        <v>16</v>
      </c>
      <c r="G12" s="24" t="s">
        <v>16</v>
      </c>
      <c r="H12" s="24" t="s">
        <v>16</v>
      </c>
      <c r="I12" s="24"/>
      <c r="J12" s="24" t="s">
        <v>16</v>
      </c>
      <c r="K12" s="24" t="s">
        <v>16</v>
      </c>
      <c r="L12" s="24" t="s">
        <v>16</v>
      </c>
    </row>
    <row r="13" spans="1:13" ht="24" customHeight="1">
      <c r="A13" s="12" t="s">
        <v>14</v>
      </c>
      <c r="B13" s="17">
        <v>135.03620000000001</v>
      </c>
      <c r="C13" s="17" t="s">
        <v>16</v>
      </c>
      <c r="D13" s="17">
        <v>135.03620000000001</v>
      </c>
      <c r="E13" s="18"/>
      <c r="F13" s="24" t="s">
        <v>16</v>
      </c>
      <c r="G13" s="24" t="s">
        <v>16</v>
      </c>
      <c r="H13" s="24" t="s">
        <v>16</v>
      </c>
      <c r="I13" s="18"/>
      <c r="J13" s="17">
        <v>135.03620000000001</v>
      </c>
      <c r="K13" s="17" t="s">
        <v>16</v>
      </c>
      <c r="L13" s="17">
        <v>135.03620000000001</v>
      </c>
    </row>
    <row r="14" spans="1:13" ht="24" customHeight="1">
      <c r="A14" s="12" t="s">
        <v>19</v>
      </c>
      <c r="B14" s="17">
        <v>96.981099999999998</v>
      </c>
      <c r="C14" s="17" t="s">
        <v>16</v>
      </c>
      <c r="D14" s="17">
        <v>96.981099999999998</v>
      </c>
      <c r="E14" s="18"/>
      <c r="F14" s="17">
        <v>96.981099999999998</v>
      </c>
      <c r="G14" s="17" t="s">
        <v>16</v>
      </c>
      <c r="H14" s="17">
        <v>96.981099999999998</v>
      </c>
      <c r="I14" s="18"/>
      <c r="J14" s="17" t="s">
        <v>16</v>
      </c>
      <c r="K14" s="17" t="s">
        <v>16</v>
      </c>
      <c r="L14" s="17" t="s">
        <v>16</v>
      </c>
    </row>
    <row r="15" spans="1:13" s="7" customFormat="1" ht="24" customHeight="1">
      <c r="A15" s="13"/>
      <c r="B15" s="27" t="s">
        <v>10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6"/>
    </row>
    <row r="16" spans="1:13" ht="24" customHeight="1">
      <c r="A16" s="11" t="s">
        <v>0</v>
      </c>
      <c r="B16" s="14">
        <f>SUM(B17,B19)</f>
        <v>100</v>
      </c>
      <c r="C16" s="14">
        <f>SUM(C17,C19)</f>
        <v>100</v>
      </c>
      <c r="D16" s="14">
        <f t="shared" ref="D16:L16" si="0">SUM(D17,D19)</f>
        <v>100</v>
      </c>
      <c r="E16" s="14"/>
      <c r="F16" s="14">
        <f t="shared" si="0"/>
        <v>100</v>
      </c>
      <c r="G16" s="14">
        <f t="shared" si="0"/>
        <v>100</v>
      </c>
      <c r="H16" s="14">
        <f t="shared" si="0"/>
        <v>100.00000000000001</v>
      </c>
      <c r="I16" s="14"/>
      <c r="J16" s="14">
        <f t="shared" si="0"/>
        <v>100</v>
      </c>
      <c r="K16" s="14">
        <f t="shared" si="0"/>
        <v>100</v>
      </c>
      <c r="L16" s="14">
        <f t="shared" si="0"/>
        <v>100</v>
      </c>
    </row>
    <row r="17" spans="1:12" ht="24" customHeight="1">
      <c r="A17" s="1" t="s">
        <v>8</v>
      </c>
      <c r="B17" s="14">
        <f>SUM(B8*100)/$B$7</f>
        <v>23.907399625918302</v>
      </c>
      <c r="C17" s="14">
        <f>SUM(C8*100)/$C$7</f>
        <v>25.037853496458968</v>
      </c>
      <c r="D17" s="14">
        <f>SUM(D8*100)/$D$7</f>
        <v>19.115731682195442</v>
      </c>
      <c r="E17" s="14"/>
      <c r="F17" s="14">
        <f>SUM(F8*100)/$F$7</f>
        <v>17.962999220018922</v>
      </c>
      <c r="G17" s="14">
        <f>SUM(G8*100)/$G$7</f>
        <v>21.4323211241576</v>
      </c>
      <c r="H17" s="14" t="s">
        <v>16</v>
      </c>
      <c r="I17" s="14"/>
      <c r="J17" s="14">
        <f>J8*100/$J$7</f>
        <v>25.28519949282737</v>
      </c>
      <c r="K17" s="14">
        <f>K8*100/$K$7</f>
        <v>25.910769292929409</v>
      </c>
      <c r="L17" s="14">
        <f>L8*100/$L$7</f>
        <v>22.745112165635554</v>
      </c>
    </row>
    <row r="18" spans="1:12" ht="24" customHeight="1">
      <c r="A18" s="12" t="s">
        <v>11</v>
      </c>
      <c r="B18" s="15">
        <f>SUM(B9*100)/$B$7</f>
        <v>23.907399625918302</v>
      </c>
      <c r="C18" s="15">
        <f>SUM(C9*100)/$C$7</f>
        <v>25.037853496458968</v>
      </c>
      <c r="D18" s="15">
        <f>SUM(D9*100)/$D$7</f>
        <v>19.115731682195442</v>
      </c>
      <c r="E18" s="15"/>
      <c r="F18" s="15">
        <f>SUM(F9*100)/$F$7</f>
        <v>17.962999220018922</v>
      </c>
      <c r="G18" s="15">
        <f>SUM(G9*100)/$G$7</f>
        <v>21.4323211241576</v>
      </c>
      <c r="H18" s="15" t="s">
        <v>16</v>
      </c>
      <c r="I18" s="15"/>
      <c r="J18" s="15">
        <f>J9*100/$J$7</f>
        <v>25.28519949282737</v>
      </c>
      <c r="K18" s="15">
        <f>K9*100/$K$7</f>
        <v>25.910769292929409</v>
      </c>
      <c r="L18" s="15">
        <f>L9*100/$L$7</f>
        <v>22.745112165635554</v>
      </c>
    </row>
    <row r="19" spans="1:12" ht="24" customHeight="1">
      <c r="A19" s="1" t="s">
        <v>9</v>
      </c>
      <c r="B19" s="14">
        <f>SUM(B20:B23)</f>
        <v>76.092600374081698</v>
      </c>
      <c r="C19" s="14">
        <f t="shared" ref="C19:L19" si="1">SUM(C20:C23)</f>
        <v>74.962146503541035</v>
      </c>
      <c r="D19" s="14">
        <f>SUM(D20:D23)</f>
        <v>80.884268317804555</v>
      </c>
      <c r="E19" s="14"/>
      <c r="F19" s="14">
        <f t="shared" ref="F19" si="2">SUM(F20:F23)</f>
        <v>82.037000779981085</v>
      </c>
      <c r="G19" s="14">
        <f>SUM(G20:G23)</f>
        <v>78.567678875842404</v>
      </c>
      <c r="H19" s="14">
        <f>SUM(H20:H23)</f>
        <v>100.00000000000001</v>
      </c>
      <c r="I19" s="14"/>
      <c r="J19" s="14">
        <f t="shared" si="1"/>
        <v>74.714800507172626</v>
      </c>
      <c r="K19" s="14">
        <f t="shared" si="1"/>
        <v>74.089230707070598</v>
      </c>
      <c r="L19" s="14">
        <f t="shared" si="1"/>
        <v>77.254887834364439</v>
      </c>
    </row>
    <row r="20" spans="1:12" ht="24" customHeight="1">
      <c r="A20" s="12" t="s">
        <v>12</v>
      </c>
      <c r="B20" s="15">
        <f>SUM(B11*100)/$B$7</f>
        <v>68.805526230584334</v>
      </c>
      <c r="C20" s="15">
        <f>SUM(C11*100)/$C$7</f>
        <v>74.962146503541035</v>
      </c>
      <c r="D20" s="15">
        <f>D11*100/$D$7</f>
        <v>42.70938841162878</v>
      </c>
      <c r="E20" s="15"/>
      <c r="F20" s="15">
        <f>SUM(F11*100)/$F$7</f>
        <v>65.849664447901759</v>
      </c>
      <c r="G20" s="15">
        <f>SUM(G11*100)/$G$7</f>
        <v>78.567678875842404</v>
      </c>
      <c r="H20" s="15" t="s">
        <v>16</v>
      </c>
      <c r="I20" s="15"/>
      <c r="J20" s="15">
        <f>SUM(J11*100)/$J$7</f>
        <v>69.490639226461923</v>
      </c>
      <c r="K20" s="15">
        <f>SUM(K11*100)/$K$7</f>
        <v>74.089230707070598</v>
      </c>
      <c r="L20" s="15">
        <f>SUM(L11*100)/$L$7</f>
        <v>50.818344079028378</v>
      </c>
    </row>
    <row r="21" spans="1:12" ht="24" customHeight="1">
      <c r="A21" s="12" t="s">
        <v>13</v>
      </c>
      <c r="B21" s="15" t="s">
        <v>16</v>
      </c>
      <c r="C21" s="15" t="s">
        <v>16</v>
      </c>
      <c r="D21" s="15" t="s">
        <v>16</v>
      </c>
      <c r="E21" s="15"/>
      <c r="F21" s="15" t="s">
        <v>16</v>
      </c>
      <c r="G21" s="15" t="s">
        <v>16</v>
      </c>
      <c r="H21" s="15" t="s">
        <v>16</v>
      </c>
      <c r="I21" s="15"/>
      <c r="J21" s="15" t="s">
        <v>16</v>
      </c>
      <c r="K21" s="15" t="s">
        <v>16</v>
      </c>
      <c r="L21" s="15" t="s">
        <v>16</v>
      </c>
    </row>
    <row r="22" spans="1:12" ht="24" customHeight="1">
      <c r="A22" s="12" t="s">
        <v>14</v>
      </c>
      <c r="B22" s="15">
        <f t="shared" ref="B22:B23" si="3">SUM(B13*100)/$B$7</f>
        <v>4.2411440933763895</v>
      </c>
      <c r="C22" s="15" t="s">
        <v>16</v>
      </c>
      <c r="D22" s="15">
        <f t="shared" ref="D22:D23" si="4">D13*100/$D$7</f>
        <v>22.218130794498226</v>
      </c>
      <c r="E22" s="15"/>
      <c r="F22" s="15" t="s">
        <v>16</v>
      </c>
      <c r="G22" s="15" t="s">
        <v>16</v>
      </c>
      <c r="H22" s="15" t="s">
        <v>16</v>
      </c>
      <c r="I22" s="15"/>
      <c r="J22" s="15">
        <f t="shared" ref="J22" si="5">SUM(J13*100)/$J$7</f>
        <v>5.2241612807107041</v>
      </c>
      <c r="K22" s="15" t="s">
        <v>16</v>
      </c>
      <c r="L22" s="15">
        <f t="shared" ref="L22" si="6">SUM(L13*100)/$L$7</f>
        <v>26.436543755336057</v>
      </c>
    </row>
    <row r="23" spans="1:12" ht="24" customHeight="1">
      <c r="A23" s="12" t="s">
        <v>19</v>
      </c>
      <c r="B23" s="15">
        <f t="shared" si="3"/>
        <v>3.0459300501209676</v>
      </c>
      <c r="C23" s="15" t="s">
        <v>16</v>
      </c>
      <c r="D23" s="15">
        <f t="shared" si="4"/>
        <v>15.956749111677549</v>
      </c>
      <c r="E23" s="15"/>
      <c r="F23" s="15">
        <f t="shared" ref="F23" si="7">SUM(F14*100)/$F$7</f>
        <v>16.187336332079322</v>
      </c>
      <c r="G23" s="15" t="s">
        <v>16</v>
      </c>
      <c r="H23" s="15">
        <f>SUM(H14*100)/$H$7</f>
        <v>100.00000000000001</v>
      </c>
      <c r="I23" s="15"/>
      <c r="J23" s="15" t="s">
        <v>16</v>
      </c>
      <c r="K23" s="15" t="s">
        <v>16</v>
      </c>
      <c r="L23" s="15" t="s">
        <v>16</v>
      </c>
    </row>
    <row r="24" spans="1:12" ht="6" customHeight="1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2" ht="6" customHeight="1"/>
    <row r="26" spans="1:12" ht="24" customHeight="1">
      <c r="A26" s="26" t="s">
        <v>20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</sheetData>
  <mergeCells count="8">
    <mergeCell ref="A26:L26"/>
    <mergeCell ref="B15:L15"/>
    <mergeCell ref="A1:L1"/>
    <mergeCell ref="B6:L6"/>
    <mergeCell ref="A4:A5"/>
    <mergeCell ref="B4:D4"/>
    <mergeCell ref="F4:H4"/>
    <mergeCell ref="J4:L4"/>
  </mergeCells>
  <phoneticPr fontId="2" type="noConversion"/>
  <pageMargins left="0.78740157480314965" right="0.6692913385826772" top="0.98425196850393704" bottom="0.98425196850393704" header="0.31496062992125984" footer="0.31496062992125984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 9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2017-08-31T02:28:42Z</cp:lastPrinted>
  <dcterms:created xsi:type="dcterms:W3CDTF">2007-01-26T23:53:31Z</dcterms:created>
  <dcterms:modified xsi:type="dcterms:W3CDTF">2018-12-14T07:13:40Z</dcterms:modified>
</cp:coreProperties>
</file>