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2.สาขาแรงงาน_9 tab\"/>
    </mc:Choice>
  </mc:AlternateContent>
  <bookViews>
    <workbookView xWindow="0" yWindow="0" windowWidth="20130" windowHeight="7695"/>
  </bookViews>
  <sheets>
    <sheet name="tab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8" i="1" l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L8" i="1"/>
  <c r="Q8" i="1" s="1"/>
  <c r="K8" i="1"/>
  <c r="J8" i="1"/>
  <c r="P8" i="1" s="1"/>
  <c r="I8" i="1"/>
  <c r="N8" i="1" s="1"/>
  <c r="H8" i="1"/>
  <c r="G8" i="1"/>
  <c r="M8" i="1" s="1"/>
  <c r="F8" i="1"/>
  <c r="O8" i="1" l="1"/>
</calcChain>
</file>

<file path=xl/sharedStrings.xml><?xml version="1.0" encoding="utf-8"?>
<sst xmlns="http://schemas.openxmlformats.org/spreadsheetml/2006/main" count="87" uniqueCount="68">
  <si>
    <t>ตาราง</t>
  </si>
  <si>
    <t>Table</t>
  </si>
  <si>
    <t>ภาคตะวันออกเฉียงเหนือ</t>
  </si>
  <si>
    <t>อัตราค่าจ้างขั้นต่ำ เป็นรายจังหวัด ภาคตะวันออกเฉียงเหนือ พ.ศ. 2551 - 2560</t>
  </si>
  <si>
    <t>Minimum Wage Rate by Province of NorthEastern Region: 2007 - 2017</t>
  </si>
  <si>
    <t>(บาท/วัน   Baht/day)</t>
  </si>
  <si>
    <t>จังหวัด</t>
  </si>
  <si>
    <t>Province</t>
  </si>
  <si>
    <t>(2008)</t>
  </si>
  <si>
    <t>(2009)</t>
  </si>
  <si>
    <t>(2010)</t>
  </si>
  <si>
    <t>(2011)</t>
  </si>
  <si>
    <t>(2012)</t>
  </si>
  <si>
    <t>(2013)</t>
  </si>
  <si>
    <t>(2017)</t>
  </si>
  <si>
    <t xml:space="preserve"> ม.ค.</t>
  </si>
  <si>
    <t>ม.ค.</t>
  </si>
  <si>
    <t xml:space="preserve">  ม.ค.</t>
  </si>
  <si>
    <t xml:space="preserve"> เม.ย.</t>
  </si>
  <si>
    <t xml:space="preserve">  .ม.ค.</t>
  </si>
  <si>
    <t xml:space="preserve"> Jan.</t>
  </si>
  <si>
    <t xml:space="preserve"> Jun.</t>
  </si>
  <si>
    <t xml:space="preserve">  Jan.</t>
  </si>
  <si>
    <t xml:space="preserve"> Apr.</t>
  </si>
  <si>
    <t>Jan.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</si>
  <si>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</si>
  <si>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</si>
  <si>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</si>
  <si>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</si>
  <si>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</si>
  <si>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</si>
  <si>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</si>
  <si>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</si>
  <si>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</si>
  <si>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</si>
  <si>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</si>
  <si>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</si>
  <si>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</si>
  <si>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</si>
  <si>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</si>
  <si>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</si>
  <si>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</si>
  <si>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</si>
  <si>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</si>
  <si>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</si>
  <si>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</si>
  <si>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</si>
  <si>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</si>
  <si>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</si>
  <si>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</si>
  <si>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</si>
  <si>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</si>
  <si>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</si>
  <si>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</si>
  <si>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</si>
  <si>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</si>
  <si>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</si>
  <si>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</si>
  <si>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</si>
  <si>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</si>
  <si>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</si>
  <si>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</si>
  <si>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</si>
  <si>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</si>
  <si>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บึงกาฬ</t>
  </si>
  <si>
    <t>Buengkan</t>
  </si>
  <si>
    <t xml:space="preserve">    ที่มา:  สำนักงานสวัสดิการและคุ้มครองแรงงานจังหวัดเลย</t>
  </si>
  <si>
    <t>Source:  Loei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</si>
</sst>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\-"/>
    <numFmt numFmtId="189" formatCode="_(* #,##0.0_);_(* \(#,##0.0\);_(* &quot;-&quot;??_);_(@_)"/>
    <numFmt numFmtId="190" formatCode="_(* #,##0_);_(* \(#,##0\);_(* &quot;-&quot;??_);_(@_)"/>
    <numFmt numFmtId="191" formatCode="_-* #,##0.00_-;\-* #,##0.00_-;_-* &quot;-&quot;_-;_-@_-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87" fontId="1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9" fontId="4" fillId="0" borderId="7" xfId="4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1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89" fontId="4" fillId="0" borderId="0" xfId="4" applyNumberFormat="1" applyFont="1" applyBorder="1" applyAlignment="1">
      <alignment horizontal="left" vertical="center"/>
    </xf>
    <xf numFmtId="190" fontId="4" fillId="0" borderId="0" xfId="4" applyNumberFormat="1" applyFont="1" applyBorder="1" applyAlignment="1">
      <alignment horizontal="left" vertical="center"/>
    </xf>
    <xf numFmtId="17" fontId="4" fillId="0" borderId="0" xfId="0" applyNumberFormat="1" applyFont="1" applyAlignment="1">
      <alignment horizontal="left" vertical="center"/>
    </xf>
    <xf numFmtId="190" fontId="4" fillId="0" borderId="0" xfId="4" applyNumberFormat="1" applyFont="1" applyAlignment="1">
      <alignment horizontal="left" vertical="center"/>
    </xf>
    <xf numFmtId="17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90" fontId="4" fillId="0" borderId="0" xfId="4" applyNumberFormat="1" applyFont="1" applyAlignment="1">
      <alignment horizontal="left"/>
    </xf>
    <xf numFmtId="190" fontId="4" fillId="0" borderId="0" xfId="4" applyNumberFormat="1" applyFont="1" applyBorder="1" applyAlignment="1">
      <alignment horizontal="left"/>
    </xf>
    <xf numFmtId="189" fontId="4" fillId="0" borderId="0" xfId="4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/>
    </xf>
    <xf numFmtId="189" fontId="4" fillId="0" borderId="7" xfId="4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90" fontId="1" fillId="0" borderId="4" xfId="4" applyNumberFormat="1" applyFont="1" applyBorder="1" applyAlignment="1">
      <alignment horizontal="right" vertical="center" indent="1"/>
    </xf>
    <xf numFmtId="191" fontId="1" fillId="2" borderId="9" xfId="5" applyNumberFormat="1" applyFont="1" applyFill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191" fontId="2" fillId="2" borderId="9" xfId="5" applyNumberFormat="1" applyFont="1" applyFill="1" applyBorder="1" applyAlignment="1">
      <alignment horizontal="right" vertical="center" indent="1"/>
    </xf>
    <xf numFmtId="188" fontId="2" fillId="0" borderId="9" xfId="0" applyNumberFormat="1" applyFont="1" applyBorder="1" applyAlignment="1">
      <alignment horizontal="right" vertical="center" indent="1"/>
    </xf>
    <xf numFmtId="191" fontId="2" fillId="2" borderId="9" xfId="0" applyNumberFormat="1" applyFont="1" applyFill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191" fontId="2" fillId="2" borderId="10" xfId="5" applyNumberFormat="1" applyFont="1" applyFill="1" applyBorder="1" applyAlignment="1">
      <alignment horizontal="right" vertical="center" indent="1"/>
    </xf>
  </cellXfs>
  <cellStyles count="6">
    <cellStyle name="Comma 2" xfId="5"/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56</xdr:row>
      <xdr:rowOff>38100</xdr:rowOff>
    </xdr:from>
    <xdr:to>
      <xdr:col>12</xdr:col>
      <xdr:colOff>0</xdr:colOff>
      <xdr:row>56</xdr:row>
      <xdr:rowOff>38100</xdr:rowOff>
    </xdr:to>
    <xdr:sp macro="" textlink="">
      <xdr:nvSpPr>
        <xdr:cNvPr id="90" name="Text Box 97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1849100" y="13411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56</xdr:row>
      <xdr:rowOff>190500</xdr:rowOff>
    </xdr:from>
    <xdr:to>
      <xdr:col>13</xdr:col>
      <xdr:colOff>0</xdr:colOff>
      <xdr:row>56</xdr:row>
      <xdr:rowOff>190500</xdr:rowOff>
    </xdr:to>
    <xdr:sp macro="" textlink="">
      <xdr:nvSpPr>
        <xdr:cNvPr id="91" name="Text Box 98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2306300" y="1356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2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04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11385176" y="7620000"/>
          <a:ext cx="0" cy="0"/>
          <a:chOff x="636" y="6"/>
          <a:chExt cx="25" cy="503"/>
        </a:xfrm>
      </xdr:grpSpPr>
      <xdr:sp macro="" textlink="">
        <xdr:nvSpPr>
          <xdr:cNvPr id="105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7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8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09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0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1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2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3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4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30</xdr:row>
      <xdr:rowOff>0</xdr:rowOff>
    </xdr:to>
    <xdr:grpSp>
      <xdr:nvGrpSpPr>
        <xdr:cNvPr id="115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1385176" y="302559"/>
          <a:ext cx="0" cy="7317441"/>
          <a:chOff x="636" y="6"/>
          <a:chExt cx="25" cy="503"/>
        </a:xfrm>
      </xdr:grpSpPr>
      <xdr:sp macro="" textlink="">
        <xdr:nvSpPr>
          <xdr:cNvPr id="116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7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8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19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0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1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2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3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4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5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26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11385176" y="7620000"/>
          <a:ext cx="0" cy="0"/>
          <a:chOff x="636" y="6"/>
          <a:chExt cx="25" cy="503"/>
        </a:xfrm>
      </xdr:grpSpPr>
      <xdr:sp macro="" textlink="">
        <xdr:nvSpPr>
          <xdr:cNvPr id="127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8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29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0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1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2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3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4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5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6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7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26</xdr:row>
      <xdr:rowOff>95250</xdr:rowOff>
    </xdr:to>
    <xdr:sp macro="" textlink="">
      <xdr:nvSpPr>
        <xdr:cNvPr id="138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11734800" y="819150"/>
          <a:ext cx="0" cy="539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39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40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11385176" y="7620000"/>
          <a:ext cx="0" cy="0"/>
          <a:chOff x="636" y="6"/>
          <a:chExt cx="25" cy="503"/>
        </a:xfrm>
      </xdr:grpSpPr>
      <xdr:sp macro="" textlink="">
        <xdr:nvSpPr>
          <xdr:cNvPr id="141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2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3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4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5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6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7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8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49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0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51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11385176" y="7620000"/>
          <a:ext cx="0" cy="0"/>
          <a:chOff x="636" y="6"/>
          <a:chExt cx="25" cy="503"/>
        </a:xfrm>
      </xdr:grpSpPr>
      <xdr:sp macro="" textlink="">
        <xdr:nvSpPr>
          <xdr:cNvPr id="152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3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4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grpSp>
      <xdr:nvGrpSpPr>
        <xdr:cNvPr id="155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11385176" y="7620000"/>
          <a:ext cx="0" cy="0"/>
          <a:chOff x="636" y="6"/>
          <a:chExt cx="25" cy="503"/>
        </a:xfrm>
      </xdr:grpSpPr>
      <xdr:sp macro="" textlink="">
        <xdr:nvSpPr>
          <xdr:cNvPr id="156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57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8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59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0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1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2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3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4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30</xdr:row>
      <xdr:rowOff>0</xdr:rowOff>
    </xdr:to>
    <xdr:grpSp>
      <xdr:nvGrpSpPr>
        <xdr:cNvPr id="165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11385176" y="7014882"/>
          <a:ext cx="0" cy="605118"/>
          <a:chOff x="636" y="6"/>
          <a:chExt cx="25" cy="503"/>
        </a:xfrm>
      </xdr:grpSpPr>
      <xdr:sp macro="" textlink="">
        <xdr:nvSpPr>
          <xdr:cNvPr id="166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7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68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30</xdr:row>
      <xdr:rowOff>0</xdr:rowOff>
    </xdr:to>
    <xdr:grpSp>
      <xdr:nvGrpSpPr>
        <xdr:cNvPr id="169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1385176" y="6757147"/>
          <a:ext cx="0" cy="862853"/>
          <a:chOff x="636" y="6"/>
          <a:chExt cx="25" cy="503"/>
        </a:xfrm>
      </xdr:grpSpPr>
      <xdr:sp macro="" textlink="">
        <xdr:nvSpPr>
          <xdr:cNvPr id="170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1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30</xdr:row>
      <xdr:rowOff>0</xdr:rowOff>
    </xdr:to>
    <xdr:sp macro="" textlink="">
      <xdr:nvSpPr>
        <xdr:cNvPr id="172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11734800" y="7181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zoomScale="85" zoomScaleNormal="85" workbookViewId="0">
      <selection activeCell="K31" sqref="K31"/>
    </sheetView>
  </sheetViews>
  <sheetFormatPr defaultColWidth="11.375" defaultRowHeight="24"/>
  <cols>
    <col min="1" max="1" width="1.75" style="3" customWidth="1"/>
    <col min="2" max="2" width="5.625" style="3" customWidth="1"/>
    <col min="3" max="3" width="5.125" style="3" customWidth="1"/>
    <col min="4" max="4" width="4.25" style="3" customWidth="1"/>
    <col min="5" max="5" width="1.625" style="3" customWidth="1"/>
    <col min="6" max="17" width="9" style="3" customWidth="1"/>
    <col min="18" max="18" width="2.625" style="3" customWidth="1"/>
    <col min="19" max="19" width="20.75" style="3" customWidth="1"/>
    <col min="20" max="20" width="9.25" style="3" customWidth="1"/>
    <col min="21" max="16384" width="11.375" style="3"/>
  </cols>
  <sheetData>
    <row r="1" spans="1:19" s="1" customFormat="1">
      <c r="B1" s="1" t="s">
        <v>0</v>
      </c>
      <c r="C1" s="16">
        <v>2.9</v>
      </c>
      <c r="D1" s="1" t="s">
        <v>3</v>
      </c>
    </row>
    <row r="2" spans="1:19" s="1" customFormat="1" ht="20.25" customHeight="1">
      <c r="B2" s="1" t="s">
        <v>1</v>
      </c>
      <c r="C2" s="16">
        <v>2.9</v>
      </c>
      <c r="D2" s="1" t="s">
        <v>4</v>
      </c>
    </row>
    <row r="3" spans="1:19" ht="18.75" customHeight="1">
      <c r="A3" s="2"/>
      <c r="B3" s="2"/>
      <c r="C3" s="2"/>
      <c r="D3" s="2"/>
      <c r="E3" s="2"/>
      <c r="F3" s="2"/>
      <c r="K3" s="2"/>
      <c r="L3" s="2"/>
      <c r="S3" s="11" t="s">
        <v>5</v>
      </c>
    </row>
    <row r="4" spans="1:19" s="17" customFormat="1" ht="16.5" customHeight="1">
      <c r="A4" s="41" t="s">
        <v>6</v>
      </c>
      <c r="B4" s="41"/>
      <c r="C4" s="41"/>
      <c r="D4" s="41"/>
      <c r="E4" s="42"/>
      <c r="F4" s="7">
        <v>2551</v>
      </c>
      <c r="G4" s="4">
        <v>2552</v>
      </c>
      <c r="H4" s="8">
        <v>2553</v>
      </c>
      <c r="I4" s="4">
        <v>2554</v>
      </c>
      <c r="J4" s="8">
        <v>2555</v>
      </c>
      <c r="K4" s="4">
        <v>2556</v>
      </c>
      <c r="L4" s="4">
        <v>2560</v>
      </c>
      <c r="M4" s="8">
        <v>2553</v>
      </c>
      <c r="N4" s="4">
        <v>2554</v>
      </c>
      <c r="O4" s="8">
        <v>2555</v>
      </c>
      <c r="P4" s="4">
        <v>2556</v>
      </c>
      <c r="Q4" s="4">
        <v>2560</v>
      </c>
      <c r="R4" s="8"/>
      <c r="S4" s="47" t="s">
        <v>7</v>
      </c>
    </row>
    <row r="5" spans="1:19" s="17" customFormat="1" ht="21" customHeight="1">
      <c r="A5" s="43"/>
      <c r="B5" s="43"/>
      <c r="C5" s="43"/>
      <c r="D5" s="43"/>
      <c r="E5" s="44"/>
      <c r="F5" s="18" t="s">
        <v>8</v>
      </c>
      <c r="G5" s="19" t="s">
        <v>9</v>
      </c>
      <c r="H5" s="20" t="s">
        <v>10</v>
      </c>
      <c r="I5" s="19" t="s">
        <v>11</v>
      </c>
      <c r="J5" s="20" t="s">
        <v>12</v>
      </c>
      <c r="K5" s="19" t="s">
        <v>13</v>
      </c>
      <c r="L5" s="19" t="s">
        <v>14</v>
      </c>
      <c r="M5" s="20" t="s">
        <v>10</v>
      </c>
      <c r="N5" s="19" t="s">
        <v>11</v>
      </c>
      <c r="O5" s="20" t="s">
        <v>12</v>
      </c>
      <c r="P5" s="19" t="s">
        <v>13</v>
      </c>
      <c r="Q5" s="19" t="s">
        <v>14</v>
      </c>
      <c r="R5" s="5"/>
      <c r="S5" s="45"/>
    </row>
    <row r="6" spans="1:19" s="17" customFormat="1" ht="18.75" customHeight="1">
      <c r="A6" s="45"/>
      <c r="B6" s="45"/>
      <c r="C6" s="45"/>
      <c r="D6" s="45"/>
      <c r="E6" s="46"/>
      <c r="F6" s="6" t="s">
        <v>15</v>
      </c>
      <c r="G6" s="12" t="s">
        <v>16</v>
      </c>
      <c r="H6" s="6" t="s">
        <v>15</v>
      </c>
      <c r="I6" s="6" t="s">
        <v>17</v>
      </c>
      <c r="J6" s="6" t="s">
        <v>18</v>
      </c>
      <c r="K6" s="6" t="s">
        <v>17</v>
      </c>
      <c r="L6" s="6" t="s">
        <v>19</v>
      </c>
      <c r="M6" s="6" t="s">
        <v>15</v>
      </c>
      <c r="N6" s="6" t="s">
        <v>17</v>
      </c>
      <c r="O6" s="6" t="s">
        <v>18</v>
      </c>
      <c r="P6" s="6" t="s">
        <v>17</v>
      </c>
      <c r="Q6" s="6" t="s">
        <v>16</v>
      </c>
      <c r="R6" s="5"/>
      <c r="S6" s="45"/>
    </row>
    <row r="7" spans="1:19" s="17" customFormat="1" ht="15.75" customHeight="1">
      <c r="A7" s="21"/>
      <c r="B7" s="21"/>
      <c r="C7" s="22"/>
      <c r="D7" s="22"/>
      <c r="E7" s="22"/>
      <c r="F7" s="14" t="s">
        <v>20</v>
      </c>
      <c r="G7" s="10" t="s">
        <v>21</v>
      </c>
      <c r="H7" s="14" t="s">
        <v>20</v>
      </c>
      <c r="I7" s="14" t="s">
        <v>22</v>
      </c>
      <c r="J7" s="14" t="s">
        <v>23</v>
      </c>
      <c r="K7" s="14" t="s">
        <v>22</v>
      </c>
      <c r="L7" s="14" t="s">
        <v>24</v>
      </c>
      <c r="M7" s="14" t="s">
        <v>20</v>
      </c>
      <c r="N7" s="14" t="s">
        <v>22</v>
      </c>
      <c r="O7" s="14" t="s">
        <v>23</v>
      </c>
      <c r="P7" s="14" t="s">
        <v>22</v>
      </c>
      <c r="Q7" s="14" t="s">
        <v>24</v>
      </c>
      <c r="R7" s="9"/>
      <c r="S7" s="23"/>
    </row>
    <row r="8" spans="1:19" s="24" customFormat="1" ht="19.5" customHeight="1">
      <c r="A8" s="24" t="s">
        <v>2</v>
      </c>
      <c r="B8" s="25"/>
      <c r="F8" s="50">
        <f>SUM(F9:F28)</f>
        <v>2837</v>
      </c>
      <c r="G8" s="50">
        <f t="shared" ref="G8:L8" si="0">SUM(G9:G28)</f>
        <v>2941</v>
      </c>
      <c r="H8" s="50">
        <f t="shared" si="0"/>
        <v>2992</v>
      </c>
      <c r="I8" s="50">
        <f t="shared" si="0"/>
        <v>3172</v>
      </c>
      <c r="J8" s="50">
        <f t="shared" si="0"/>
        <v>4662</v>
      </c>
      <c r="K8" s="50">
        <f t="shared" si="0"/>
        <v>6000</v>
      </c>
      <c r="L8" s="50">
        <f t="shared" si="0"/>
        <v>6106</v>
      </c>
      <c r="M8" s="51">
        <f>(H8-G8)/G8*100</f>
        <v>1.7341040462427744</v>
      </c>
      <c r="N8" s="51">
        <f>(I8-H8)/H8*100</f>
        <v>6.0160427807486627</v>
      </c>
      <c r="O8" s="51">
        <f t="shared" ref="O8:P28" si="1">(J8-I8)/I8*100</f>
        <v>46.973518284993695</v>
      </c>
      <c r="P8" s="51">
        <f>(K8-J8)/J8*100</f>
        <v>28.700128700128701</v>
      </c>
      <c r="Q8" s="51">
        <f>((L8-K8)/K8)*100</f>
        <v>1.7666666666666668</v>
      </c>
      <c r="R8" s="48" t="s">
        <v>25</v>
      </c>
      <c r="S8" s="49"/>
    </row>
    <row r="9" spans="1:19" s="27" customFormat="1" ht="20.45" customHeight="1">
      <c r="A9" s="26"/>
      <c r="B9" s="26" t="s">
        <v>26</v>
      </c>
      <c r="F9" s="52">
        <v>170</v>
      </c>
      <c r="G9" s="52">
        <v>170</v>
      </c>
      <c r="H9" s="52">
        <v>173</v>
      </c>
      <c r="I9" s="52">
        <v>183</v>
      </c>
      <c r="J9" s="52">
        <v>255</v>
      </c>
      <c r="K9" s="52">
        <v>300</v>
      </c>
      <c r="L9" s="52">
        <v>308</v>
      </c>
      <c r="M9" s="53">
        <f>(H9-G9)/G9*100</f>
        <v>1.7647058823529411</v>
      </c>
      <c r="N9" s="53">
        <f>(I9-H9)/H9*100</f>
        <v>5.7803468208092488</v>
      </c>
      <c r="O9" s="53">
        <f t="shared" si="1"/>
        <v>39.344262295081968</v>
      </c>
      <c r="P9" s="53">
        <f>(K9-J9)/J9*100</f>
        <v>17.647058823529413</v>
      </c>
      <c r="Q9" s="53">
        <f>((L9-K9)/K9)*100</f>
        <v>2.666666666666667</v>
      </c>
      <c r="R9" s="28"/>
      <c r="S9" s="27" t="s">
        <v>27</v>
      </c>
    </row>
    <row r="10" spans="1:19" s="27" customFormat="1" ht="20.45" customHeight="1">
      <c r="A10" s="26"/>
      <c r="B10" s="26" t="s">
        <v>28</v>
      </c>
      <c r="F10" s="52">
        <v>150</v>
      </c>
      <c r="G10" s="52">
        <v>155</v>
      </c>
      <c r="H10" s="52">
        <v>157</v>
      </c>
      <c r="I10" s="52">
        <v>166</v>
      </c>
      <c r="J10" s="52">
        <v>232</v>
      </c>
      <c r="K10" s="52">
        <v>300</v>
      </c>
      <c r="L10" s="52">
        <v>305</v>
      </c>
      <c r="M10" s="53">
        <f t="shared" ref="M10:N28" si="2">(H10-G10)/G10*100</f>
        <v>1.2903225806451613</v>
      </c>
      <c r="N10" s="53">
        <f t="shared" si="2"/>
        <v>5.7324840764331215</v>
      </c>
      <c r="O10" s="53">
        <f t="shared" si="1"/>
        <v>39.75903614457831</v>
      </c>
      <c r="P10" s="53">
        <f t="shared" si="1"/>
        <v>29.310344827586203</v>
      </c>
      <c r="Q10" s="53">
        <f t="shared" ref="Q10:Q28" si="3">((L10-K10)/K10)*100</f>
        <v>1.6666666666666667</v>
      </c>
      <c r="R10" s="28"/>
      <c r="S10" s="27" t="s">
        <v>29</v>
      </c>
    </row>
    <row r="11" spans="1:19" s="27" customFormat="1" ht="20.45" customHeight="1">
      <c r="B11" s="26" t="s">
        <v>30</v>
      </c>
      <c r="F11" s="52">
        <v>148</v>
      </c>
      <c r="G11" s="52">
        <v>151</v>
      </c>
      <c r="H11" s="52">
        <v>153</v>
      </c>
      <c r="I11" s="52">
        <v>162</v>
      </c>
      <c r="J11" s="52">
        <v>226</v>
      </c>
      <c r="K11" s="52">
        <v>300</v>
      </c>
      <c r="L11" s="52">
        <v>305</v>
      </c>
      <c r="M11" s="53">
        <f t="shared" si="2"/>
        <v>1.3245033112582782</v>
      </c>
      <c r="N11" s="53">
        <f t="shared" si="2"/>
        <v>5.8823529411764701</v>
      </c>
      <c r="O11" s="53">
        <f t="shared" si="1"/>
        <v>39.506172839506171</v>
      </c>
      <c r="P11" s="53">
        <f t="shared" si="1"/>
        <v>32.743362831858406</v>
      </c>
      <c r="Q11" s="53">
        <f t="shared" si="3"/>
        <v>1.6666666666666667</v>
      </c>
      <c r="R11" s="28"/>
      <c r="S11" s="27" t="s">
        <v>31</v>
      </c>
    </row>
    <row r="12" spans="1:19" s="27" customFormat="1" ht="20.45" customHeight="1">
      <c r="B12" s="26" t="s">
        <v>32</v>
      </c>
      <c r="F12" s="52">
        <v>146</v>
      </c>
      <c r="G12" s="52">
        <v>150</v>
      </c>
      <c r="H12" s="52">
        <v>152</v>
      </c>
      <c r="I12" s="52">
        <v>160</v>
      </c>
      <c r="J12" s="52">
        <v>223</v>
      </c>
      <c r="K12" s="52">
        <v>300</v>
      </c>
      <c r="L12" s="52">
        <v>305</v>
      </c>
      <c r="M12" s="53">
        <f t="shared" si="2"/>
        <v>1.3333333333333335</v>
      </c>
      <c r="N12" s="53">
        <f t="shared" si="2"/>
        <v>5.2631578947368416</v>
      </c>
      <c r="O12" s="53">
        <f t="shared" si="1"/>
        <v>39.375</v>
      </c>
      <c r="P12" s="53">
        <f t="shared" si="1"/>
        <v>34.529147982062781</v>
      </c>
      <c r="Q12" s="53">
        <f t="shared" si="3"/>
        <v>1.6666666666666667</v>
      </c>
      <c r="R12" s="29"/>
      <c r="S12" s="27" t="s">
        <v>33</v>
      </c>
    </row>
    <row r="13" spans="1:19" s="27" customFormat="1" ht="20.45" customHeight="1">
      <c r="A13" s="26"/>
      <c r="B13" s="26" t="s">
        <v>34</v>
      </c>
      <c r="F13" s="52">
        <v>145</v>
      </c>
      <c r="G13" s="52">
        <v>154</v>
      </c>
      <c r="H13" s="52">
        <v>160</v>
      </c>
      <c r="I13" s="52">
        <v>171</v>
      </c>
      <c r="J13" s="52">
        <v>239</v>
      </c>
      <c r="K13" s="52">
        <v>300</v>
      </c>
      <c r="L13" s="52">
        <v>305</v>
      </c>
      <c r="M13" s="53">
        <f t="shared" si="2"/>
        <v>3.8961038961038961</v>
      </c>
      <c r="N13" s="53">
        <f t="shared" si="2"/>
        <v>6.8750000000000009</v>
      </c>
      <c r="O13" s="53">
        <f t="shared" si="1"/>
        <v>39.76608187134503</v>
      </c>
      <c r="P13" s="53">
        <f t="shared" si="1"/>
        <v>25.523012552301257</v>
      </c>
      <c r="Q13" s="53">
        <f t="shared" si="3"/>
        <v>1.6666666666666667</v>
      </c>
      <c r="R13" s="28"/>
      <c r="S13" s="27" t="s">
        <v>35</v>
      </c>
    </row>
    <row r="14" spans="1:19" s="27" customFormat="1" ht="20.45" customHeight="1">
      <c r="A14" s="30"/>
      <c r="B14" s="30" t="s">
        <v>36</v>
      </c>
      <c r="F14" s="52">
        <v>147</v>
      </c>
      <c r="G14" s="52">
        <v>155</v>
      </c>
      <c r="H14" s="52">
        <v>157</v>
      </c>
      <c r="I14" s="52">
        <v>166</v>
      </c>
      <c r="J14" s="52">
        <v>232</v>
      </c>
      <c r="K14" s="52">
        <v>300</v>
      </c>
      <c r="L14" s="52">
        <v>305</v>
      </c>
      <c r="M14" s="53">
        <f t="shared" si="2"/>
        <v>1.2903225806451613</v>
      </c>
      <c r="N14" s="53">
        <f t="shared" si="2"/>
        <v>5.7324840764331215</v>
      </c>
      <c r="O14" s="53">
        <f t="shared" si="1"/>
        <v>39.75903614457831</v>
      </c>
      <c r="P14" s="53">
        <f t="shared" si="1"/>
        <v>29.310344827586203</v>
      </c>
      <c r="Q14" s="53">
        <f t="shared" si="3"/>
        <v>1.6666666666666667</v>
      </c>
      <c r="R14" s="31"/>
      <c r="S14" s="27" t="s">
        <v>37</v>
      </c>
    </row>
    <row r="15" spans="1:19" s="33" customFormat="1" ht="20.45" customHeight="1">
      <c r="A15" s="32"/>
      <c r="B15" s="32" t="s">
        <v>38</v>
      </c>
      <c r="F15" s="52">
        <v>146</v>
      </c>
      <c r="G15" s="52">
        <v>148</v>
      </c>
      <c r="H15" s="52">
        <v>156</v>
      </c>
      <c r="I15" s="52">
        <v>165</v>
      </c>
      <c r="J15" s="52">
        <v>230</v>
      </c>
      <c r="K15" s="52">
        <v>300</v>
      </c>
      <c r="L15" s="52">
        <v>305</v>
      </c>
      <c r="M15" s="53">
        <f t="shared" si="2"/>
        <v>5.4054054054054053</v>
      </c>
      <c r="N15" s="53">
        <f t="shared" si="2"/>
        <v>5.7692307692307692</v>
      </c>
      <c r="O15" s="53">
        <f t="shared" si="1"/>
        <v>39.393939393939391</v>
      </c>
      <c r="P15" s="53">
        <f t="shared" si="1"/>
        <v>30.434782608695656</v>
      </c>
      <c r="Q15" s="53">
        <f t="shared" si="3"/>
        <v>1.6666666666666667</v>
      </c>
      <c r="R15" s="34"/>
      <c r="S15" s="33" t="s">
        <v>39</v>
      </c>
    </row>
    <row r="16" spans="1:19" s="33" customFormat="1" ht="20.45" customHeight="1">
      <c r="A16" s="13"/>
      <c r="B16" s="13" t="s">
        <v>40</v>
      </c>
      <c r="F16" s="52">
        <v>145</v>
      </c>
      <c r="G16" s="52">
        <v>153</v>
      </c>
      <c r="H16" s="52">
        <v>155</v>
      </c>
      <c r="I16" s="52">
        <v>163</v>
      </c>
      <c r="J16" s="52">
        <v>227</v>
      </c>
      <c r="K16" s="52">
        <v>300</v>
      </c>
      <c r="L16" s="52">
        <v>305</v>
      </c>
      <c r="M16" s="53">
        <f t="shared" si="2"/>
        <v>1.3071895424836601</v>
      </c>
      <c r="N16" s="53">
        <f t="shared" si="2"/>
        <v>5.161290322580645</v>
      </c>
      <c r="O16" s="53">
        <f t="shared" si="1"/>
        <v>39.263803680981596</v>
      </c>
      <c r="P16" s="53">
        <f t="shared" si="1"/>
        <v>32.158590308370044</v>
      </c>
      <c r="Q16" s="53">
        <f t="shared" si="3"/>
        <v>1.6666666666666667</v>
      </c>
      <c r="R16" s="35"/>
      <c r="S16" s="33" t="s">
        <v>41</v>
      </c>
    </row>
    <row r="17" spans="1:20" s="33" customFormat="1" ht="20.45" customHeight="1">
      <c r="B17" s="33" t="s">
        <v>42</v>
      </c>
      <c r="F17" s="54">
        <v>0</v>
      </c>
      <c r="G17" s="54">
        <v>0</v>
      </c>
      <c r="H17" s="54">
        <v>0</v>
      </c>
      <c r="I17" s="54">
        <v>0</v>
      </c>
      <c r="J17" s="52">
        <v>236</v>
      </c>
      <c r="K17" s="52">
        <v>300</v>
      </c>
      <c r="L17" s="52">
        <v>305</v>
      </c>
      <c r="M17" s="55">
        <v>0</v>
      </c>
      <c r="N17" s="55">
        <v>0</v>
      </c>
      <c r="O17" s="55">
        <v>0</v>
      </c>
      <c r="P17" s="53">
        <f t="shared" si="1"/>
        <v>27.118644067796609</v>
      </c>
      <c r="Q17" s="53">
        <f t="shared" si="3"/>
        <v>1.6666666666666667</v>
      </c>
      <c r="S17" s="33" t="s">
        <v>43</v>
      </c>
    </row>
    <row r="18" spans="1:20" s="33" customFormat="1" ht="12" customHeight="1">
      <c r="B18" s="33" t="s">
        <v>44</v>
      </c>
      <c r="F18" s="52">
        <v>148</v>
      </c>
      <c r="G18" s="52">
        <v>154</v>
      </c>
      <c r="H18" s="52">
        <v>156</v>
      </c>
      <c r="I18" s="52">
        <v>165</v>
      </c>
      <c r="J18" s="52">
        <v>230</v>
      </c>
      <c r="K18" s="52">
        <v>300</v>
      </c>
      <c r="L18" s="52">
        <v>305</v>
      </c>
      <c r="M18" s="53">
        <f t="shared" si="2"/>
        <v>1.2987012987012987</v>
      </c>
      <c r="N18" s="53">
        <f t="shared" si="2"/>
        <v>5.7692307692307692</v>
      </c>
      <c r="O18" s="53">
        <f t="shared" si="1"/>
        <v>39.393939393939391</v>
      </c>
      <c r="P18" s="53">
        <f t="shared" si="1"/>
        <v>30.434782608695656</v>
      </c>
      <c r="Q18" s="53">
        <f t="shared" si="3"/>
        <v>1.6666666666666667</v>
      </c>
      <c r="S18" s="13" t="s">
        <v>45</v>
      </c>
    </row>
    <row r="19" spans="1:20" s="37" customFormat="1" ht="20.45" customHeight="1">
      <c r="A19" s="33"/>
      <c r="B19" s="33" t="s">
        <v>46</v>
      </c>
      <c r="C19" s="33"/>
      <c r="D19" s="33"/>
      <c r="E19" s="33"/>
      <c r="F19" s="52">
        <v>150</v>
      </c>
      <c r="G19" s="52">
        <v>154</v>
      </c>
      <c r="H19" s="52">
        <v>157</v>
      </c>
      <c r="I19" s="52">
        <v>167</v>
      </c>
      <c r="J19" s="52">
        <v>233</v>
      </c>
      <c r="K19" s="52">
        <v>300</v>
      </c>
      <c r="L19" s="52">
        <v>308</v>
      </c>
      <c r="M19" s="53">
        <f t="shared" si="2"/>
        <v>1.948051948051948</v>
      </c>
      <c r="N19" s="53">
        <f t="shared" si="2"/>
        <v>6.369426751592357</v>
      </c>
      <c r="O19" s="53">
        <f t="shared" si="1"/>
        <v>39.520958083832333</v>
      </c>
      <c r="P19" s="53">
        <f t="shared" si="1"/>
        <v>28.75536480686695</v>
      </c>
      <c r="Q19" s="53">
        <f t="shared" si="3"/>
        <v>2.666666666666667</v>
      </c>
      <c r="R19" s="36"/>
      <c r="S19" s="33" t="s">
        <v>47</v>
      </c>
    </row>
    <row r="20" spans="1:20" s="37" customFormat="1" ht="20.45" customHeight="1">
      <c r="A20" s="33"/>
      <c r="B20" s="33" t="s">
        <v>48</v>
      </c>
      <c r="C20" s="33"/>
      <c r="D20" s="33"/>
      <c r="E20" s="33"/>
      <c r="F20" s="52">
        <v>150</v>
      </c>
      <c r="G20" s="52">
        <v>157</v>
      </c>
      <c r="H20" s="52">
        <v>159</v>
      </c>
      <c r="I20" s="52">
        <v>171</v>
      </c>
      <c r="J20" s="52">
        <v>239</v>
      </c>
      <c r="K20" s="52">
        <v>300</v>
      </c>
      <c r="L20" s="52">
        <v>305</v>
      </c>
      <c r="M20" s="53">
        <f t="shared" si="2"/>
        <v>1.2738853503184715</v>
      </c>
      <c r="N20" s="53">
        <f t="shared" si="2"/>
        <v>7.5471698113207548</v>
      </c>
      <c r="O20" s="53">
        <f t="shared" si="1"/>
        <v>39.76608187134503</v>
      </c>
      <c r="P20" s="53">
        <f t="shared" si="1"/>
        <v>25.523012552301257</v>
      </c>
      <c r="Q20" s="53">
        <f t="shared" si="3"/>
        <v>1.6666666666666667</v>
      </c>
      <c r="R20" s="36"/>
      <c r="S20" s="13" t="s">
        <v>49</v>
      </c>
    </row>
    <row r="21" spans="1:20" s="33" customFormat="1" ht="20.45" customHeight="1">
      <c r="B21" s="33" t="s">
        <v>50</v>
      </c>
      <c r="F21" s="52">
        <v>154</v>
      </c>
      <c r="G21" s="52">
        <v>162</v>
      </c>
      <c r="H21" s="52">
        <v>163</v>
      </c>
      <c r="I21" s="52">
        <v>173</v>
      </c>
      <c r="J21" s="52">
        <v>241</v>
      </c>
      <c r="K21" s="52">
        <v>300</v>
      </c>
      <c r="L21" s="52">
        <v>305</v>
      </c>
      <c r="M21" s="53">
        <f t="shared" si="2"/>
        <v>0.61728395061728392</v>
      </c>
      <c r="N21" s="53">
        <f t="shared" si="2"/>
        <v>6.1349693251533743</v>
      </c>
      <c r="O21" s="53">
        <f t="shared" si="1"/>
        <v>39.306358381502889</v>
      </c>
      <c r="P21" s="53">
        <f t="shared" si="1"/>
        <v>24.481327800829874</v>
      </c>
      <c r="Q21" s="53">
        <f t="shared" si="3"/>
        <v>1.6666666666666667</v>
      </c>
      <c r="R21" s="35"/>
      <c r="S21" s="33" t="s">
        <v>51</v>
      </c>
    </row>
    <row r="22" spans="1:20" s="33" customFormat="1" ht="20.45" customHeight="1">
      <c r="B22" s="33" t="s">
        <v>52</v>
      </c>
      <c r="F22" s="52">
        <v>150</v>
      </c>
      <c r="G22" s="52">
        <v>157</v>
      </c>
      <c r="H22" s="52">
        <v>159</v>
      </c>
      <c r="I22" s="52">
        <v>169</v>
      </c>
      <c r="J22" s="52">
        <v>236</v>
      </c>
      <c r="K22" s="52">
        <v>300</v>
      </c>
      <c r="L22" s="52">
        <v>305</v>
      </c>
      <c r="M22" s="53">
        <f t="shared" si="2"/>
        <v>1.2738853503184715</v>
      </c>
      <c r="N22" s="53">
        <f t="shared" si="2"/>
        <v>6.2893081761006293</v>
      </c>
      <c r="O22" s="53">
        <f t="shared" si="1"/>
        <v>39.644970414201183</v>
      </c>
      <c r="P22" s="53">
        <f t="shared" si="1"/>
        <v>27.118644067796609</v>
      </c>
      <c r="Q22" s="53">
        <f t="shared" si="3"/>
        <v>1.6666666666666667</v>
      </c>
      <c r="R22" s="35"/>
      <c r="S22" s="33" t="s">
        <v>53</v>
      </c>
    </row>
    <row r="23" spans="1:20" s="33" customFormat="1" ht="20.45" customHeight="1">
      <c r="A23" s="13"/>
      <c r="B23" s="13" t="s">
        <v>54</v>
      </c>
      <c r="F23" s="52">
        <v>148</v>
      </c>
      <c r="G23" s="52">
        <v>151</v>
      </c>
      <c r="H23" s="52">
        <v>154</v>
      </c>
      <c r="I23" s="52">
        <v>163</v>
      </c>
      <c r="J23" s="52">
        <v>227</v>
      </c>
      <c r="K23" s="52">
        <v>300</v>
      </c>
      <c r="L23" s="52">
        <v>305</v>
      </c>
      <c r="M23" s="53">
        <f t="shared" si="2"/>
        <v>1.9867549668874174</v>
      </c>
      <c r="N23" s="53">
        <f t="shared" si="2"/>
        <v>5.8441558441558437</v>
      </c>
      <c r="O23" s="53">
        <f t="shared" si="1"/>
        <v>39.263803680981596</v>
      </c>
      <c r="P23" s="53">
        <f t="shared" si="1"/>
        <v>32.158590308370044</v>
      </c>
      <c r="Q23" s="53">
        <f t="shared" si="3"/>
        <v>1.6666666666666667</v>
      </c>
      <c r="R23" s="13"/>
      <c r="S23" s="13" t="s">
        <v>55</v>
      </c>
    </row>
    <row r="24" spans="1:20" s="37" customFormat="1" ht="20.45" customHeight="1">
      <c r="A24" s="32"/>
      <c r="B24" s="32" t="s">
        <v>56</v>
      </c>
      <c r="F24" s="52">
        <v>148</v>
      </c>
      <c r="G24" s="52">
        <v>154</v>
      </c>
      <c r="H24" s="52">
        <v>157</v>
      </c>
      <c r="I24" s="52">
        <v>166</v>
      </c>
      <c r="J24" s="52">
        <v>232</v>
      </c>
      <c r="K24" s="52">
        <v>300</v>
      </c>
      <c r="L24" s="52">
        <v>305</v>
      </c>
      <c r="M24" s="53">
        <f t="shared" si="2"/>
        <v>1.948051948051948</v>
      </c>
      <c r="N24" s="53">
        <f t="shared" si="2"/>
        <v>5.7324840764331215</v>
      </c>
      <c r="O24" s="53">
        <f t="shared" si="1"/>
        <v>39.75903614457831</v>
      </c>
      <c r="P24" s="53">
        <f t="shared" si="1"/>
        <v>29.310344827586203</v>
      </c>
      <c r="Q24" s="53">
        <f t="shared" si="3"/>
        <v>1.6666666666666667</v>
      </c>
      <c r="S24" s="37" t="s">
        <v>57</v>
      </c>
    </row>
    <row r="25" spans="1:20" s="33" customFormat="1" ht="20.45" customHeight="1">
      <c r="A25" s="13"/>
      <c r="B25" s="13" t="s">
        <v>58</v>
      </c>
      <c r="F25" s="52">
        <v>148</v>
      </c>
      <c r="G25" s="52">
        <v>155</v>
      </c>
      <c r="H25" s="52">
        <v>157</v>
      </c>
      <c r="I25" s="52">
        <v>167</v>
      </c>
      <c r="J25" s="52">
        <v>233</v>
      </c>
      <c r="K25" s="52">
        <v>300</v>
      </c>
      <c r="L25" s="52">
        <v>305</v>
      </c>
      <c r="M25" s="53">
        <f t="shared" si="2"/>
        <v>1.2903225806451613</v>
      </c>
      <c r="N25" s="53">
        <f t="shared" si="2"/>
        <v>6.369426751592357</v>
      </c>
      <c r="O25" s="53">
        <f t="shared" si="1"/>
        <v>39.520958083832333</v>
      </c>
      <c r="P25" s="53">
        <f t="shared" si="1"/>
        <v>28.75536480686695</v>
      </c>
      <c r="Q25" s="53">
        <f t="shared" si="3"/>
        <v>1.6666666666666667</v>
      </c>
      <c r="S25" s="33" t="s">
        <v>59</v>
      </c>
      <c r="T25" s="38"/>
    </row>
    <row r="26" spans="1:20" s="33" customFormat="1" ht="20.25" customHeight="1">
      <c r="A26" s="37"/>
      <c r="B26" s="37" t="s">
        <v>60</v>
      </c>
      <c r="C26" s="37"/>
      <c r="D26" s="37"/>
      <c r="F26" s="52">
        <v>148</v>
      </c>
      <c r="G26" s="52">
        <v>155</v>
      </c>
      <c r="H26" s="52">
        <v>157</v>
      </c>
      <c r="I26" s="52">
        <v>166</v>
      </c>
      <c r="J26" s="52">
        <v>232</v>
      </c>
      <c r="K26" s="52">
        <v>300</v>
      </c>
      <c r="L26" s="52">
        <v>305</v>
      </c>
      <c r="M26" s="53">
        <f t="shared" si="2"/>
        <v>1.2903225806451613</v>
      </c>
      <c r="N26" s="53">
        <f t="shared" si="2"/>
        <v>5.7324840764331215</v>
      </c>
      <c r="O26" s="53">
        <f t="shared" si="1"/>
        <v>39.75903614457831</v>
      </c>
      <c r="P26" s="53">
        <f t="shared" si="1"/>
        <v>29.310344827586203</v>
      </c>
      <c r="Q26" s="53">
        <f t="shared" si="3"/>
        <v>1.6666666666666667</v>
      </c>
      <c r="S26" s="33" t="s">
        <v>61</v>
      </c>
    </row>
    <row r="27" spans="1:20" s="33" customFormat="1" ht="20.25" customHeight="1">
      <c r="A27" s="37"/>
      <c r="B27" s="37" t="s">
        <v>62</v>
      </c>
      <c r="C27" s="37"/>
      <c r="D27" s="37"/>
      <c r="E27" s="37"/>
      <c r="F27" s="52">
        <v>148</v>
      </c>
      <c r="G27" s="52">
        <v>153</v>
      </c>
      <c r="H27" s="52">
        <v>155</v>
      </c>
      <c r="I27" s="52">
        <v>164</v>
      </c>
      <c r="J27" s="52">
        <v>229</v>
      </c>
      <c r="K27" s="52">
        <v>300</v>
      </c>
      <c r="L27" s="52">
        <v>305</v>
      </c>
      <c r="M27" s="53">
        <f t="shared" si="2"/>
        <v>1.3071895424836601</v>
      </c>
      <c r="N27" s="53">
        <f t="shared" si="2"/>
        <v>5.806451612903226</v>
      </c>
      <c r="O27" s="53">
        <f t="shared" si="1"/>
        <v>39.634146341463413</v>
      </c>
      <c r="P27" s="53">
        <f t="shared" si="1"/>
        <v>31.004366812227076</v>
      </c>
      <c r="Q27" s="53">
        <f t="shared" si="3"/>
        <v>1.6666666666666667</v>
      </c>
      <c r="R27" s="34"/>
      <c r="S27" s="33" t="s">
        <v>63</v>
      </c>
    </row>
    <row r="28" spans="1:20" s="33" customFormat="1" ht="20.25" customHeight="1">
      <c r="A28" s="39"/>
      <c r="B28" s="15" t="s">
        <v>64</v>
      </c>
      <c r="C28" s="39"/>
      <c r="D28" s="39"/>
      <c r="E28" s="39"/>
      <c r="F28" s="56">
        <v>148</v>
      </c>
      <c r="G28" s="56">
        <v>153</v>
      </c>
      <c r="H28" s="56">
        <v>155</v>
      </c>
      <c r="I28" s="56">
        <v>165</v>
      </c>
      <c r="J28" s="56">
        <v>230</v>
      </c>
      <c r="K28" s="56">
        <v>300</v>
      </c>
      <c r="L28" s="56">
        <v>305</v>
      </c>
      <c r="M28" s="57">
        <f t="shared" si="2"/>
        <v>1.3071895424836601</v>
      </c>
      <c r="N28" s="57">
        <f t="shared" si="2"/>
        <v>6.4516129032258061</v>
      </c>
      <c r="O28" s="57">
        <f t="shared" si="1"/>
        <v>39.393939393939391</v>
      </c>
      <c r="P28" s="57">
        <f t="shared" si="1"/>
        <v>30.434782608695656</v>
      </c>
      <c r="Q28" s="57">
        <f t="shared" si="3"/>
        <v>1.6666666666666667</v>
      </c>
      <c r="R28" s="40"/>
      <c r="S28" s="15" t="s">
        <v>65</v>
      </c>
    </row>
    <row r="29" spans="1:20">
      <c r="B29" s="3" t="s">
        <v>66</v>
      </c>
    </row>
    <row r="30" spans="1:20">
      <c r="B30" s="3" t="s">
        <v>67</v>
      </c>
    </row>
  </sheetData>
  <mergeCells count="3">
    <mergeCell ref="A4:E6"/>
    <mergeCell ref="S4:S6"/>
    <mergeCell ref="R8:S8"/>
  </mergeCells>
  <pageMargins left="0.7" right="0.7" top="0.75" bottom="0.75" header="0.3" footer="0.3"/>
  <pageSetup orientation="portrait" horizontalDpi="0" verticalDpi="0" r:id="rId1"/>
  <ignoredErrors>
    <ignoredError sqref="F5:Q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2018-10-11T01:51:12Z</dcterms:created>
  <dcterms:modified xsi:type="dcterms:W3CDTF">2018-10-16T06:06:09Z</dcterms:modified>
</cp:coreProperties>
</file>