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120" yWindow="45" windowWidth="11715" windowHeight="5625"/>
  </bookViews>
  <sheets>
    <sheet name="T-2.9" sheetId="20" r:id="rId1"/>
  </sheets>
  <calcPr calcId="125725"/>
</workbook>
</file>

<file path=xl/calcChain.xml><?xml version="1.0" encoding="utf-8"?>
<calcChain xmlns="http://schemas.openxmlformats.org/spreadsheetml/2006/main">
  <c r="P11" i="20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10"/>
  <c r="N34"/>
  <c r="M34"/>
  <c r="L34"/>
  <c r="N33"/>
  <c r="M33"/>
  <c r="L33"/>
  <c r="N32"/>
  <c r="M32"/>
  <c r="L32"/>
  <c r="N31"/>
  <c r="M31"/>
  <c r="L31"/>
  <c r="N30"/>
  <c r="M30"/>
  <c r="L30"/>
  <c r="N29"/>
  <c r="M29"/>
  <c r="L29"/>
  <c r="N28"/>
  <c r="M28"/>
  <c r="L28"/>
  <c r="N27"/>
  <c r="M27"/>
  <c r="L27"/>
  <c r="N26"/>
  <c r="M26"/>
  <c r="L26"/>
  <c r="N25"/>
  <c r="M25"/>
  <c r="L25"/>
  <c r="N24"/>
  <c r="M24"/>
  <c r="L24"/>
  <c r="N23"/>
  <c r="M23"/>
  <c r="L23"/>
  <c r="N22"/>
  <c r="M22"/>
  <c r="L22"/>
  <c r="N21"/>
  <c r="M21"/>
  <c r="L21"/>
  <c r="N20"/>
  <c r="M20"/>
  <c r="L20"/>
  <c r="N19"/>
  <c r="M19"/>
  <c r="L19"/>
  <c r="N18"/>
  <c r="M18"/>
  <c r="L18"/>
  <c r="N17"/>
  <c r="M17"/>
  <c r="L17"/>
  <c r="N16"/>
  <c r="M16"/>
  <c r="L16"/>
  <c r="N15"/>
  <c r="M15"/>
  <c r="L15"/>
  <c r="N14"/>
  <c r="M14"/>
  <c r="L14"/>
  <c r="N13"/>
  <c r="M13"/>
  <c r="L13"/>
  <c r="N12"/>
  <c r="M12"/>
  <c r="L12"/>
  <c r="N11"/>
  <c r="M11"/>
  <c r="L11"/>
  <c r="N10"/>
  <c r="M10"/>
  <c r="L10"/>
</calcChain>
</file>

<file path=xl/sharedStrings.xml><?xml version="1.0" encoding="utf-8"?>
<sst xmlns="http://schemas.openxmlformats.org/spreadsheetml/2006/main" count="96" uniqueCount="75">
  <si>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</si>
  <si>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</si>
  <si>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</si>
  <si>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</si>
  <si>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</si>
  <si>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</si>
  <si>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</si>
  <si>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Samut Prakan</t>
  </si>
  <si>
    <t>ค่าจ้าง  Wage</t>
  </si>
  <si>
    <t>ภาคกลาง</t>
  </si>
  <si>
    <t>Central Region</t>
  </si>
  <si>
    <t>สมุทรปราการ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</si>
  <si>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</si>
  <si>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</si>
  <si>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</si>
  <si>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</si>
  <si>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</si>
  <si>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</si>
  <si>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</si>
  <si>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</si>
  <si>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(2017)</t>
  </si>
  <si>
    <t>อัตราการเปลี่ยนแปลง  Percentage change (%)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</si>
  <si>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</si>
  <si>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</si>
  <si>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</si>
  <si>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</si>
  <si>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</si>
  <si>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</si>
  <si>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</si>
  <si>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</si>
  <si>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</si>
  <si>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</si>
  <si>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</si>
  <si>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</si>
  <si>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</si>
  <si>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</si>
  <si>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 xml:space="preserve">นครนายก 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</si>
  <si>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</si>
  <si>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</si>
  <si>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</si>
  <si>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</si>
  <si>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</si>
  <si>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</si>
  <si>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</si>
  <si>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</si>
  <si>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</si>
  <si>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Nonthaburi</t>
  </si>
  <si>
    <t>Pathum Thani</t>
  </si>
  <si>
    <t>Phra Nakhon Si Ayutthaya</t>
  </si>
  <si>
    <t>Ang Thong</t>
  </si>
  <si>
    <t>Lop Buri</t>
  </si>
  <si>
    <t>Sing Buri</t>
  </si>
  <si>
    <t>Chai Nat</t>
  </si>
  <si>
    <t>Saraburi</t>
  </si>
  <si>
    <t>Chon Buri</t>
  </si>
  <si>
    <t>Rayong</t>
  </si>
  <si>
    <t>Chanthaburi</t>
  </si>
  <si>
    <t>Trat</t>
  </si>
  <si>
    <t>Chachoengsao</t>
  </si>
  <si>
    <t>Prachin Buri</t>
  </si>
  <si>
    <t>Nakhon Nayok</t>
  </si>
  <si>
    <t>Sa Kaeo</t>
  </si>
  <si>
    <t>Ratchaburi</t>
  </si>
  <si>
    <t>Kanchanaburi</t>
  </si>
  <si>
    <t>Suphan Buri</t>
  </si>
  <si>
    <t>Nakhon Pathom</t>
  </si>
  <si>
    <t>Samut Sakhon</t>
  </si>
  <si>
    <t>Samut Songkhram</t>
  </si>
  <si>
    <t>Phetchaburi</t>
  </si>
  <si>
    <t>Prachuap Khiri Khan</t>
  </si>
  <si>
    <t xml:space="preserve">    ที่มา:  กรมสวัสดิการและคุ้มครองแรงงาน กระทรวงแรงงาน</t>
  </si>
  <si>
    <t>Source:  Department of Labour Protection and Welfare, Ministry of Labour</t>
  </si>
  <si>
    <t>อัตราค่าจ้างขั้นต่ำ เป็นรายจังหวัด ภาค กลาง พ.ศ. 2553 - 2561</t>
  </si>
  <si>
    <t>(2018)</t>
  </si>
  <si>
    <t>Minimum Wage Rate by Province of Central Region: 2010 - 2018</t>
  </si>
</sst>
</file>

<file path=xl/styles.xml><?xml version="1.0" encoding="utf-8"?>
<styleSheet xmlns="http://schemas.openxmlformats.org/spreadsheetml/2006/main">
  <numFmts count="4">
    <numFmt numFmtId="187" formatCode="_-* #,##0.00_-;\-* #,##0.00_-;_-* &quot;-&quot;??_-;_-@_-"/>
    <numFmt numFmtId="188" formatCode="_(* #,##0_);_(* \(#,##0\);_(* &quot;-&quot;??_);_(@_)"/>
    <numFmt numFmtId="189" formatCode="_(* #,##0.0_);_(* \(#,##0.0\);_(* &quot;-&quot;??_);_(@_)"/>
    <numFmt numFmtId="190" formatCode="0.0"/>
  </numFmts>
  <fonts count="29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13" applyNumberFormat="0" applyAlignment="0" applyProtection="0"/>
    <xf numFmtId="0" fontId="21" fillId="6" borderId="14" applyNumberFormat="0" applyAlignment="0" applyProtection="0"/>
    <xf numFmtId="0" fontId="22" fillId="6" borderId="13" applyNumberFormat="0" applyAlignment="0" applyProtection="0"/>
    <xf numFmtId="0" fontId="23" fillId="0" borderId="15" applyNumberFormat="0" applyFill="0" applyAlignment="0" applyProtection="0"/>
    <xf numFmtId="0" fontId="24" fillId="7" borderId="16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8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8" fillId="32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8" fillId="0" borderId="0" xfId="0" applyFont="1"/>
    <xf numFmtId="190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/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89" fontId="9" fillId="0" borderId="1" xfId="1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quotePrefix="1" applyFont="1" applyBorder="1" applyAlignment="1">
      <alignment horizontal="left" vertical="center"/>
    </xf>
    <xf numFmtId="188" fontId="7" fillId="0" borderId="2" xfId="1" applyNumberFormat="1" applyFont="1" applyBorder="1" applyAlignment="1">
      <alignment horizontal="right" vertical="center"/>
    </xf>
    <xf numFmtId="0" fontId="10" fillId="0" borderId="0" xfId="1" applyNumberFormat="1" applyFont="1" applyBorder="1" applyAlignment="1">
      <alignment vertical="center"/>
    </xf>
    <xf numFmtId="17" fontId="11" fillId="0" borderId="0" xfId="0" applyNumberFormat="1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89" fontId="11" fillId="0" borderId="0" xfId="1" applyNumberFormat="1" applyFont="1" applyBorder="1" applyAlignment="1">
      <alignment horizontal="left" vertical="center"/>
    </xf>
    <xf numFmtId="188" fontId="11" fillId="0" borderId="0" xfId="1" applyNumberFormat="1" applyFont="1" applyBorder="1" applyAlignment="1">
      <alignment horizontal="left" vertical="center"/>
    </xf>
    <xf numFmtId="17" fontId="11" fillId="0" borderId="0" xfId="0" applyNumberFormat="1" applyFont="1" applyAlignment="1">
      <alignment horizontal="left" vertical="center"/>
    </xf>
    <xf numFmtId="188" fontId="11" fillId="0" borderId="0" xfId="1" applyNumberFormat="1" applyFont="1" applyAlignment="1">
      <alignment horizontal="left" vertical="center"/>
    </xf>
    <xf numFmtId="17" fontId="1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/>
    </xf>
    <xf numFmtId="188" fontId="11" fillId="0" borderId="0" xfId="1" applyNumberFormat="1" applyFont="1" applyAlignment="1">
      <alignment horizontal="left"/>
    </xf>
    <xf numFmtId="0" fontId="6" fillId="0" borderId="0" xfId="0" applyFont="1" applyAlignment="1">
      <alignment horizontal="left"/>
    </xf>
    <xf numFmtId="188" fontId="11" fillId="0" borderId="0" xfId="1" applyNumberFormat="1" applyFont="1" applyBorder="1" applyAlignment="1">
      <alignment horizontal="left"/>
    </xf>
    <xf numFmtId="189" fontId="11" fillId="0" borderId="0" xfId="1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8" fillId="0" borderId="1" xfId="0" applyFont="1" applyBorder="1"/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17" fontId="9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Border="1" applyAlignment="1">
      <alignment horizontal="center" vertical="center"/>
    </xf>
    <xf numFmtId="3" fontId="9" fillId="0" borderId="3" xfId="2" applyNumberFormat="1" applyFont="1" applyFill="1" applyBorder="1" applyAlignment="1">
      <alignment horizontal="center" vertical="center"/>
    </xf>
    <xf numFmtId="3" fontId="9" fillId="0" borderId="4" xfId="2" applyNumberFormat="1" applyFont="1" applyBorder="1" applyAlignment="1">
      <alignment horizontal="center" vertical="center"/>
    </xf>
    <xf numFmtId="0" fontId="12" fillId="0" borderId="0" xfId="0" applyFont="1" applyAlignment="1"/>
    <xf numFmtId="4" fontId="8" fillId="0" borderId="3" xfId="2" applyNumberFormat="1" applyFont="1" applyBorder="1" applyAlignment="1">
      <alignment horizontal="right" vertical="center" wrapText="1" indent="1"/>
    </xf>
    <xf numFmtId="4" fontId="8" fillId="0" borderId="4" xfId="2" applyNumberFormat="1" applyFont="1" applyBorder="1" applyAlignment="1">
      <alignment horizontal="right" vertical="center" wrapText="1" indent="1"/>
    </xf>
    <xf numFmtId="1" fontId="8" fillId="0" borderId="3" xfId="1" applyNumberFormat="1" applyFont="1" applyBorder="1" applyAlignment="1">
      <alignment horizontal="center"/>
    </xf>
    <xf numFmtId="1" fontId="8" fillId="0" borderId="3" xfId="1" applyNumberFormat="1" applyFont="1" applyFill="1" applyBorder="1" applyAlignment="1">
      <alignment horizontal="center"/>
    </xf>
    <xf numFmtId="1" fontId="9" fillId="0" borderId="3" xfId="1" applyNumberFormat="1" applyFont="1" applyBorder="1" applyAlignment="1">
      <alignment horizontal="center"/>
    </xf>
    <xf numFmtId="1" fontId="9" fillId="0" borderId="3" xfId="1" applyNumberFormat="1" applyFont="1" applyFill="1" applyBorder="1" applyAlignment="1">
      <alignment horizontal="center"/>
    </xf>
    <xf numFmtId="0" fontId="8" fillId="0" borderId="3" xfId="1" applyNumberFormat="1" applyFont="1" applyBorder="1" applyAlignment="1">
      <alignment horizontal="center"/>
    </xf>
    <xf numFmtId="0" fontId="8" fillId="0" borderId="3" xfId="1" applyNumberFormat="1" applyFont="1" applyFill="1" applyBorder="1" applyAlignment="1">
      <alignment horizontal="center"/>
    </xf>
    <xf numFmtId="1" fontId="9" fillId="0" borderId="0" xfId="1" applyNumberFormat="1" applyFont="1" applyFill="1" applyBorder="1" applyAlignment="1">
      <alignment horizontal="center"/>
    </xf>
    <xf numFmtId="1" fontId="8" fillId="0" borderId="0" xfId="1" applyNumberFormat="1" applyFont="1" applyFill="1" applyBorder="1" applyAlignment="1">
      <alignment horizontal="center"/>
    </xf>
    <xf numFmtId="1" fontId="9" fillId="0" borderId="4" xfId="1" applyNumberFormat="1" applyFont="1" applyBorder="1" applyAlignment="1">
      <alignment horizontal="center"/>
    </xf>
    <xf numFmtId="1" fontId="9" fillId="0" borderId="4" xfId="1" applyNumberFormat="1" applyFont="1" applyFill="1" applyBorder="1" applyAlignment="1">
      <alignment horizontal="center"/>
    </xf>
    <xf numFmtId="1" fontId="9" fillId="0" borderId="1" xfId="1" applyNumberFormat="1" applyFont="1" applyFill="1" applyBorder="1" applyAlignment="1">
      <alignment horizontal="center"/>
    </xf>
    <xf numFmtId="1" fontId="8" fillId="0" borderId="4" xfId="1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45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Normal 2" xfId="43"/>
    <cellStyle name="Note 2" xfId="44"/>
    <cellStyle name="เครื่องหมายจุลภาค" xfId="1" builtinId="3"/>
    <cellStyle name="เครื่องหมายจุลภาค 2 2" xfId="2"/>
    <cellStyle name="เซลล์ตรวจสอบ" xfId="15" builtinId="23" customBuiltin="1"/>
    <cellStyle name="เซลล์ที่มีการเชื่อมโยง" xfId="14" builtinId="24" customBuiltin="1"/>
    <cellStyle name="แย่" xfId="9" builtinId="27" customBuiltin="1"/>
    <cellStyle name="แสดงผล" xfId="12" builtinId="21" customBuiltin="1"/>
    <cellStyle name="การคำนวณ" xfId="13" builtinId="22" customBuiltin="1"/>
    <cellStyle name="ข้อความเตือน" xfId="16" builtinId="11" customBuiltin="1"/>
    <cellStyle name="ข้อความอธิบาย" xfId="17" builtinId="53" customBuiltin="1"/>
    <cellStyle name="ชื่อเรื่อง" xfId="3" builtinId="15" customBuiltin="1"/>
    <cellStyle name="ดี" xfId="8" builtinId="26" customBuiltin="1"/>
    <cellStyle name="ปกติ" xfId="0" builtinId="0"/>
    <cellStyle name="ป้อนค่า" xfId="11" builtinId="20" customBuiltin="1"/>
    <cellStyle name="ปานกลาง" xfId="10" builtinId="28" customBuiltin="1"/>
    <cellStyle name="ผลรวม" xfId="18" builtinId="25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หัวเรื่อง 1" xfId="4" builtinId="16" customBuiltin="1"/>
    <cellStyle name="หัวเรื่อง 2" xfId="5" builtinId="17" customBuiltin="1"/>
    <cellStyle name="หัวเรื่อง 3" xfId="6" builtinId="18" customBuiltin="1"/>
    <cellStyle name="หัวเรื่อง 4" xfId="7" builtinId="1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8972550" y="69056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34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8972550" y="238125"/>
          <a:ext cx="0" cy="6667500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8972550" y="69056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27</xdr:row>
      <xdr:rowOff>95250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534525" y="800100"/>
          <a:ext cx="0" cy="381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8972550" y="69056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8972550" y="69056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8972550" y="69056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34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8972550" y="6105525"/>
          <a:ext cx="0" cy="8001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28</xdr:row>
      <xdr:rowOff>0</xdr:rowOff>
    </xdr:from>
    <xdr:to>
      <xdr:col>18</xdr:col>
      <xdr:colOff>0</xdr:colOff>
      <xdr:row>34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8972550" y="5705475"/>
          <a:ext cx="0" cy="12001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34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534525" y="5657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17</xdr:col>
      <xdr:colOff>1076325</xdr:colOff>
      <xdr:row>21</xdr:row>
      <xdr:rowOff>76200</xdr:rowOff>
    </xdr:from>
    <xdr:to>
      <xdr:col>19</xdr:col>
      <xdr:colOff>219075</xdr:colOff>
      <xdr:row>35</xdr:row>
      <xdr:rowOff>190500</xdr:rowOff>
    </xdr:to>
    <xdr:grpSp>
      <xdr:nvGrpSpPr>
        <xdr:cNvPr id="79" name="Group 89"/>
        <xdr:cNvGrpSpPr/>
      </xdr:nvGrpSpPr>
      <xdr:grpSpPr>
        <a:xfrm>
          <a:off x="8943975" y="4381500"/>
          <a:ext cx="400050" cy="2933700"/>
          <a:chOff x="9401175" y="3924300"/>
          <a:chExt cx="533400" cy="2705100"/>
        </a:xfrm>
      </xdr:grpSpPr>
      <xdr:grpSp>
        <xdr:nvGrpSpPr>
          <xdr:cNvPr id="80" name="Group 85"/>
          <xdr:cNvGrpSpPr/>
        </xdr:nvGrpSpPr>
        <xdr:grpSpPr>
          <a:xfrm>
            <a:off x="9591675" y="6219825"/>
            <a:ext cx="342900" cy="409575"/>
            <a:chOff x="9544050" y="6057900"/>
            <a:chExt cx="342900" cy="409575"/>
          </a:xfrm>
        </xdr:grpSpPr>
        <xdr:sp macro="" textlink="">
          <xdr:nvSpPr>
            <xdr:cNvPr id="82" name="Flowchart: Delay 8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3" name="TextBox 82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27</a:t>
              </a:r>
              <a:endParaRPr lang="th-TH" sz="1100"/>
            </a:p>
          </xdr:txBody>
        </xdr:sp>
      </xdr:grpSp>
      <xdr:sp macro="" textlink="">
        <xdr:nvSpPr>
          <xdr:cNvPr id="81" name="Text Box 6"/>
          <xdr:cNvSpPr txBox="1">
            <a:spLocks noChangeArrowheads="1"/>
          </xdr:cNvSpPr>
        </xdr:nvSpPr>
        <xdr:spPr bwMode="auto">
          <a:xfrm>
            <a:off x="9401175" y="3924300"/>
            <a:ext cx="476250" cy="22465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workbookViewId="0">
      <selection activeCell="N9" sqref="N9"/>
    </sheetView>
  </sheetViews>
  <sheetFormatPr defaultRowHeight="15.7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1" width="8.42578125" style="5" customWidth="1"/>
    <col min="12" max="16" width="9.7109375" style="5" customWidth="1"/>
    <col min="17" max="17" width="1.42578125" style="5" customWidth="1"/>
    <col min="18" max="18" width="16.570312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1" customFormat="1" ht="18.75">
      <c r="B1" s="1" t="s">
        <v>0</v>
      </c>
      <c r="C1" s="6">
        <v>2.9</v>
      </c>
      <c r="D1" s="1" t="s">
        <v>72</v>
      </c>
    </row>
    <row r="2" spans="1:18" s="2" customFormat="1" ht="18.75">
      <c r="B2" s="1" t="s">
        <v>19</v>
      </c>
      <c r="C2" s="6">
        <v>2.9</v>
      </c>
      <c r="D2" s="1" t="s">
        <v>74</v>
      </c>
      <c r="E2" s="1"/>
    </row>
    <row r="3" spans="1:18" s="4" customFormat="1" ht="18.75">
      <c r="A3" s="3"/>
      <c r="B3" s="3"/>
      <c r="C3" s="3"/>
      <c r="D3" s="3"/>
      <c r="E3" s="3"/>
      <c r="J3" s="3"/>
      <c r="K3" s="3"/>
      <c r="R3" s="7" t="s">
        <v>14</v>
      </c>
    </row>
    <row r="4" spans="1:18" s="10" customFormat="1">
      <c r="A4" s="8"/>
      <c r="B4" s="8"/>
      <c r="C4" s="8"/>
      <c r="D4" s="8"/>
      <c r="E4" s="8"/>
      <c r="F4" s="68" t="s">
        <v>8</v>
      </c>
      <c r="G4" s="69"/>
      <c r="H4" s="69"/>
      <c r="I4" s="69"/>
      <c r="J4" s="69"/>
      <c r="K4" s="70"/>
      <c r="L4" s="71" t="s">
        <v>21</v>
      </c>
      <c r="M4" s="72"/>
      <c r="N4" s="72"/>
      <c r="O4" s="72"/>
      <c r="P4" s="72"/>
      <c r="Q4" s="65"/>
      <c r="R4" s="9"/>
    </row>
    <row r="5" spans="1:18" s="10" customFormat="1">
      <c r="A5" s="67" t="s">
        <v>1</v>
      </c>
      <c r="B5" s="67"/>
      <c r="C5" s="67"/>
      <c r="D5" s="67"/>
      <c r="E5" s="67"/>
      <c r="F5" s="11">
        <v>2553</v>
      </c>
      <c r="G5" s="11">
        <v>2554</v>
      </c>
      <c r="H5" s="39">
        <v>2555</v>
      </c>
      <c r="I5" s="11">
        <v>2556</v>
      </c>
      <c r="J5" s="11">
        <v>2560</v>
      </c>
      <c r="K5" s="11">
        <v>2561</v>
      </c>
      <c r="L5" s="11">
        <v>2554</v>
      </c>
      <c r="M5" s="39">
        <v>2555</v>
      </c>
      <c r="N5" s="11">
        <v>2556</v>
      </c>
      <c r="O5" s="11">
        <v>2560</v>
      </c>
      <c r="P5" s="11">
        <v>2561</v>
      </c>
      <c r="Q5" s="12"/>
      <c r="R5" s="66" t="s">
        <v>6</v>
      </c>
    </row>
    <row r="6" spans="1:18" s="10" customFormat="1">
      <c r="A6" s="67"/>
      <c r="B6" s="67"/>
      <c r="C6" s="67"/>
      <c r="D6" s="67"/>
      <c r="E6" s="67"/>
      <c r="F6" s="13" t="s">
        <v>12</v>
      </c>
      <c r="G6" s="13" t="s">
        <v>13</v>
      </c>
      <c r="H6" s="14" t="s">
        <v>18</v>
      </c>
      <c r="I6" s="13" t="s">
        <v>17</v>
      </c>
      <c r="J6" s="13" t="s">
        <v>20</v>
      </c>
      <c r="K6" s="13" t="s">
        <v>73</v>
      </c>
      <c r="L6" s="13" t="s">
        <v>13</v>
      </c>
      <c r="M6" s="14" t="s">
        <v>18</v>
      </c>
      <c r="N6" s="13" t="s">
        <v>17</v>
      </c>
      <c r="O6" s="13" t="s">
        <v>20</v>
      </c>
      <c r="P6" s="13" t="s">
        <v>73</v>
      </c>
      <c r="Q6" s="12"/>
      <c r="R6" s="66"/>
    </row>
    <row r="7" spans="1:18" s="10" customFormat="1">
      <c r="A7" s="66"/>
      <c r="B7" s="66"/>
      <c r="C7" s="66"/>
      <c r="D7" s="66"/>
      <c r="E7" s="66"/>
      <c r="F7" s="15" t="s">
        <v>3</v>
      </c>
      <c r="G7" s="15" t="s">
        <v>2</v>
      </c>
      <c r="H7" s="15" t="s">
        <v>15</v>
      </c>
      <c r="I7" s="15" t="s">
        <v>2</v>
      </c>
      <c r="J7" s="15" t="s">
        <v>2</v>
      </c>
      <c r="K7" s="15" t="s">
        <v>2</v>
      </c>
      <c r="L7" s="15" t="s">
        <v>2</v>
      </c>
      <c r="M7" s="15" t="s">
        <v>15</v>
      </c>
      <c r="N7" s="15" t="s">
        <v>2</v>
      </c>
      <c r="O7" s="15" t="s">
        <v>2</v>
      </c>
      <c r="P7" s="15" t="s">
        <v>2</v>
      </c>
      <c r="Q7" s="12"/>
      <c r="R7" s="66"/>
    </row>
    <row r="8" spans="1:18" s="10" customFormat="1">
      <c r="A8" s="16"/>
      <c r="B8" s="16"/>
      <c r="C8" s="17"/>
      <c r="D8" s="17"/>
      <c r="E8" s="17"/>
      <c r="F8" s="18" t="s">
        <v>5</v>
      </c>
      <c r="G8" s="18" t="s">
        <v>4</v>
      </c>
      <c r="H8" s="18" t="s">
        <v>16</v>
      </c>
      <c r="I8" s="18" t="s">
        <v>4</v>
      </c>
      <c r="J8" s="18" t="s">
        <v>4</v>
      </c>
      <c r="K8" s="18" t="s">
        <v>4</v>
      </c>
      <c r="L8" s="18" t="s">
        <v>4</v>
      </c>
      <c r="M8" s="18" t="s">
        <v>16</v>
      </c>
      <c r="N8" s="18" t="s">
        <v>4</v>
      </c>
      <c r="O8" s="18" t="s">
        <v>4</v>
      </c>
      <c r="P8" s="18" t="s">
        <v>4</v>
      </c>
      <c r="Q8" s="40"/>
      <c r="R8" s="19"/>
    </row>
    <row r="9" spans="1:18" s="20" customFormat="1" ht="15">
      <c r="A9" s="20" t="s">
        <v>9</v>
      </c>
      <c r="B9" s="21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 t="s">
        <v>10</v>
      </c>
    </row>
    <row r="10" spans="1:18" s="25" customFormat="1">
      <c r="A10" s="24"/>
      <c r="B10" s="43" t="s">
        <v>11</v>
      </c>
      <c r="F10" s="53">
        <v>206</v>
      </c>
      <c r="G10" s="54">
        <v>215</v>
      </c>
      <c r="H10" s="54">
        <v>300</v>
      </c>
      <c r="I10" s="54">
        <v>300</v>
      </c>
      <c r="J10" s="46">
        <v>310</v>
      </c>
      <c r="K10" s="46">
        <v>325</v>
      </c>
      <c r="L10" s="51">
        <f>SUM(G10-F10)/F10*100</f>
        <v>4.3689320388349513</v>
      </c>
      <c r="M10" s="51">
        <f>SUM(H10-G10)/G10*100</f>
        <v>39.534883720930232</v>
      </c>
      <c r="N10" s="51">
        <f>SUM(I10-H10)/H10*100</f>
        <v>0</v>
      </c>
      <c r="O10" s="51">
        <f>SUM(J10-I10)/I10*100</f>
        <v>3.3333333333333335</v>
      </c>
      <c r="P10" s="51">
        <f>SUM(K10-J10)/J10*100</f>
        <v>4.838709677419355</v>
      </c>
      <c r="Q10" s="26"/>
      <c r="R10" s="31" t="s">
        <v>7</v>
      </c>
    </row>
    <row r="11" spans="1:18" s="25" customFormat="1">
      <c r="A11" s="24"/>
      <c r="B11" s="44" t="s">
        <v>22</v>
      </c>
      <c r="F11" s="55">
        <v>205</v>
      </c>
      <c r="G11" s="56">
        <v>215</v>
      </c>
      <c r="H11" s="56">
        <v>300</v>
      </c>
      <c r="I11" s="54">
        <v>300</v>
      </c>
      <c r="J11" s="47">
        <v>310</v>
      </c>
      <c r="K11" s="47">
        <v>325</v>
      </c>
      <c r="L11" s="51">
        <f>SUM(G11-F11)/F11*100</f>
        <v>4.8780487804878048</v>
      </c>
      <c r="M11" s="51">
        <f>SUM(H11-G11)/G11*100</f>
        <v>39.534883720930232</v>
      </c>
      <c r="N11" s="51">
        <f>SUM(I11-H11)/H11*100</f>
        <v>0</v>
      </c>
      <c r="O11" s="51">
        <f t="shared" ref="O11:O34" si="0">SUM(J11-I11)/I11*100</f>
        <v>3.3333333333333335</v>
      </c>
      <c r="P11" s="51">
        <f t="shared" ref="P11:P34" si="1">SUM(K11-J11)/J11*100</f>
        <v>4.838709677419355</v>
      </c>
      <c r="Q11" s="26"/>
      <c r="R11" s="41" t="s">
        <v>46</v>
      </c>
    </row>
    <row r="12" spans="1:18" s="25" customFormat="1">
      <c r="B12" s="44" t="s">
        <v>23</v>
      </c>
      <c r="F12" s="53">
        <v>205</v>
      </c>
      <c r="G12" s="54">
        <v>215</v>
      </c>
      <c r="H12" s="54">
        <v>300</v>
      </c>
      <c r="I12" s="54">
        <v>300</v>
      </c>
      <c r="J12" s="46">
        <v>310</v>
      </c>
      <c r="K12" s="46">
        <v>325</v>
      </c>
      <c r="L12" s="51">
        <f>SUM(G12-F12)/F12*100</f>
        <v>4.8780487804878048</v>
      </c>
      <c r="M12" s="51">
        <f>SUM(H12-G12)/G12*100</f>
        <v>39.534883720930232</v>
      </c>
      <c r="N12" s="51">
        <f>SUM(I12-H12)/H12*100</f>
        <v>0</v>
      </c>
      <c r="O12" s="51">
        <f t="shared" si="0"/>
        <v>3.3333333333333335</v>
      </c>
      <c r="P12" s="51">
        <f t="shared" si="1"/>
        <v>4.838709677419355</v>
      </c>
      <c r="Q12" s="26"/>
      <c r="R12" s="41" t="s">
        <v>47</v>
      </c>
    </row>
    <row r="13" spans="1:18" s="25" customFormat="1">
      <c r="B13" s="44" t="s">
        <v>24</v>
      </c>
      <c r="F13" s="53">
        <v>181</v>
      </c>
      <c r="G13" s="54">
        <v>190</v>
      </c>
      <c r="H13" s="54">
        <v>265</v>
      </c>
      <c r="I13" s="54">
        <v>300</v>
      </c>
      <c r="J13" s="46">
        <v>308</v>
      </c>
      <c r="K13" s="46">
        <v>320</v>
      </c>
      <c r="L13" s="51">
        <f>SUM(G13-F13)/F13*100</f>
        <v>4.972375690607735</v>
      </c>
      <c r="M13" s="51">
        <f>SUM(H13-G13)/G13*100</f>
        <v>39.473684210526315</v>
      </c>
      <c r="N13" s="51">
        <f>SUM(I13-H13)/H13*100</f>
        <v>13.20754716981132</v>
      </c>
      <c r="O13" s="51">
        <f t="shared" si="0"/>
        <v>2.666666666666667</v>
      </c>
      <c r="P13" s="51">
        <f t="shared" si="1"/>
        <v>3.8961038961038961</v>
      </c>
      <c r="Q13" s="27"/>
      <c r="R13" s="41" t="s">
        <v>48</v>
      </c>
    </row>
    <row r="14" spans="1:18" s="25" customFormat="1">
      <c r="A14" s="24"/>
      <c r="B14" s="44" t="s">
        <v>25</v>
      </c>
      <c r="F14" s="55">
        <v>165</v>
      </c>
      <c r="G14" s="56">
        <v>174</v>
      </c>
      <c r="H14" s="56">
        <v>243</v>
      </c>
      <c r="I14" s="54">
        <v>300</v>
      </c>
      <c r="J14" s="46">
        <v>305</v>
      </c>
      <c r="K14" s="46">
        <v>315</v>
      </c>
      <c r="L14" s="51">
        <f>SUM(G14-F14)/F14*100</f>
        <v>5.4545454545454541</v>
      </c>
      <c r="M14" s="51">
        <f>SUM(H14-G14)/G14*100</f>
        <v>39.655172413793103</v>
      </c>
      <c r="N14" s="51">
        <f>SUM(I14-H14)/H14*100</f>
        <v>23.456790123456788</v>
      </c>
      <c r="O14" s="51">
        <f t="shared" si="0"/>
        <v>1.6666666666666667</v>
      </c>
      <c r="P14" s="51">
        <f t="shared" si="1"/>
        <v>3.278688524590164</v>
      </c>
      <c r="Q14" s="26"/>
      <c r="R14" s="41" t="s">
        <v>49</v>
      </c>
    </row>
    <row r="15" spans="1:18" s="25" customFormat="1">
      <c r="A15" s="28"/>
      <c r="B15" s="44" t="s">
        <v>26</v>
      </c>
      <c r="F15" s="55">
        <v>170</v>
      </c>
      <c r="G15" s="56">
        <v>182</v>
      </c>
      <c r="H15" s="56">
        <v>254</v>
      </c>
      <c r="I15" s="54">
        <v>300</v>
      </c>
      <c r="J15" s="46">
        <v>305</v>
      </c>
      <c r="K15" s="46">
        <v>320</v>
      </c>
      <c r="L15" s="51">
        <f>SUM(G15-F15)/F15*100</f>
        <v>7.0588235294117645</v>
      </c>
      <c r="M15" s="51">
        <f>SUM(H15-G15)/G15*100</f>
        <v>39.560439560439562</v>
      </c>
      <c r="N15" s="51">
        <f>SUM(I15-H15)/H15*100</f>
        <v>18.110236220472441</v>
      </c>
      <c r="O15" s="51">
        <f t="shared" si="0"/>
        <v>1.6666666666666667</v>
      </c>
      <c r="P15" s="51">
        <f t="shared" si="1"/>
        <v>4.918032786885246</v>
      </c>
      <c r="Q15" s="29"/>
      <c r="R15" s="41" t="s">
        <v>50</v>
      </c>
    </row>
    <row r="16" spans="1:18" s="31" customFormat="1">
      <c r="A16" s="30"/>
      <c r="B16" s="44" t="s">
        <v>27</v>
      </c>
      <c r="F16" s="55">
        <v>165</v>
      </c>
      <c r="G16" s="56">
        <v>176</v>
      </c>
      <c r="H16" s="56">
        <v>246</v>
      </c>
      <c r="I16" s="54">
        <v>300</v>
      </c>
      <c r="J16" s="46">
        <v>300</v>
      </c>
      <c r="K16" s="46">
        <v>310</v>
      </c>
      <c r="L16" s="51">
        <f>SUM(G16-F16)/F16*100</f>
        <v>6.666666666666667</v>
      </c>
      <c r="M16" s="51">
        <f>SUM(H16-G16)/G16*100</f>
        <v>39.772727272727273</v>
      </c>
      <c r="N16" s="51">
        <f>SUM(I16-H16)/H16*100</f>
        <v>21.951219512195124</v>
      </c>
      <c r="O16" s="51">
        <f t="shared" si="0"/>
        <v>0</v>
      </c>
      <c r="P16" s="51">
        <f t="shared" si="1"/>
        <v>3.3333333333333335</v>
      </c>
      <c r="Q16" s="32"/>
      <c r="R16" s="41" t="s">
        <v>51</v>
      </c>
    </row>
    <row r="17" spans="1:18" s="31" customFormat="1">
      <c r="A17" s="33"/>
      <c r="B17" s="44" t="s">
        <v>28</v>
      </c>
      <c r="F17" s="55">
        <v>158</v>
      </c>
      <c r="G17" s="56">
        <v>167</v>
      </c>
      <c r="H17" s="56">
        <v>233</v>
      </c>
      <c r="I17" s="54">
        <v>300</v>
      </c>
      <c r="J17" s="46">
        <v>305</v>
      </c>
      <c r="K17" s="46">
        <v>315</v>
      </c>
      <c r="L17" s="51">
        <f>SUM(G17-F17)/F17*100</f>
        <v>5.6962025316455698</v>
      </c>
      <c r="M17" s="51">
        <f>SUM(H17-G17)/G17*100</f>
        <v>39.520958083832333</v>
      </c>
      <c r="N17" s="51">
        <f>SUM(I17-H17)/H17*100</f>
        <v>28.75536480686695</v>
      </c>
      <c r="O17" s="51">
        <f t="shared" si="0"/>
        <v>1.6666666666666667</v>
      </c>
      <c r="P17" s="51">
        <f t="shared" si="1"/>
        <v>3.278688524590164</v>
      </c>
      <c r="Q17" s="34"/>
      <c r="R17" s="41" t="s">
        <v>52</v>
      </c>
    </row>
    <row r="18" spans="1:18" s="31" customFormat="1">
      <c r="B18" s="44" t="s">
        <v>29</v>
      </c>
      <c r="F18" s="55">
        <v>184</v>
      </c>
      <c r="G18" s="56">
        <v>193</v>
      </c>
      <c r="H18" s="56">
        <v>269</v>
      </c>
      <c r="I18" s="54">
        <v>300</v>
      </c>
      <c r="J18" s="47">
        <v>308</v>
      </c>
      <c r="K18" s="47">
        <v>320</v>
      </c>
      <c r="L18" s="51">
        <f>SUM(G18-F18)/F18*100</f>
        <v>4.8913043478260869</v>
      </c>
      <c r="M18" s="51">
        <f>SUM(H18-G18)/G18*100</f>
        <v>39.37823834196891</v>
      </c>
      <c r="N18" s="51">
        <f>SUM(I18-H18)/H18*100</f>
        <v>11.524163568773234</v>
      </c>
      <c r="O18" s="51">
        <f t="shared" si="0"/>
        <v>2.666666666666667</v>
      </c>
      <c r="P18" s="51">
        <f t="shared" si="1"/>
        <v>3.8961038961038961</v>
      </c>
      <c r="R18" s="41" t="s">
        <v>53</v>
      </c>
    </row>
    <row r="19" spans="1:18" s="31" customFormat="1">
      <c r="B19" s="44" t="s">
        <v>30</v>
      </c>
      <c r="F19" s="53">
        <v>184</v>
      </c>
      <c r="G19" s="54">
        <v>196</v>
      </c>
      <c r="H19" s="54">
        <v>273</v>
      </c>
      <c r="I19" s="54">
        <v>300</v>
      </c>
      <c r="J19" s="47">
        <v>308</v>
      </c>
      <c r="K19" s="47">
        <v>330</v>
      </c>
      <c r="L19" s="51">
        <f>SUM(G19-F19)/F19*100</f>
        <v>6.5217391304347823</v>
      </c>
      <c r="M19" s="51">
        <f>SUM(H19-G19)/G19*100</f>
        <v>39.285714285714285</v>
      </c>
      <c r="N19" s="51">
        <f>SUM(I19-H19)/H19*100</f>
        <v>9.8901098901098905</v>
      </c>
      <c r="O19" s="51">
        <f t="shared" si="0"/>
        <v>2.666666666666667</v>
      </c>
      <c r="P19" s="51">
        <f t="shared" si="1"/>
        <v>7.1428571428571423</v>
      </c>
      <c r="R19" s="41" t="s">
        <v>54</v>
      </c>
    </row>
    <row r="20" spans="1:18" s="36" customFormat="1">
      <c r="A20" s="31"/>
      <c r="B20" s="44" t="s">
        <v>31</v>
      </c>
      <c r="C20" s="31"/>
      <c r="D20" s="31"/>
      <c r="E20" s="31"/>
      <c r="F20" s="55">
        <v>178</v>
      </c>
      <c r="G20" s="56">
        <v>189</v>
      </c>
      <c r="H20" s="56">
        <v>264</v>
      </c>
      <c r="I20" s="54">
        <v>300</v>
      </c>
      <c r="J20" s="47">
        <v>308</v>
      </c>
      <c r="K20" s="47">
        <v>330</v>
      </c>
      <c r="L20" s="51">
        <f>SUM(G20-F20)/F20*100</f>
        <v>6.179775280898876</v>
      </c>
      <c r="M20" s="51">
        <f>SUM(H20-G20)/G20*100</f>
        <v>39.682539682539684</v>
      </c>
      <c r="N20" s="51">
        <f>SUM(I20-H20)/H20*100</f>
        <v>13.636363636363635</v>
      </c>
      <c r="O20" s="51">
        <f t="shared" si="0"/>
        <v>2.666666666666667</v>
      </c>
      <c r="P20" s="51">
        <f t="shared" si="1"/>
        <v>7.1428571428571423</v>
      </c>
      <c r="Q20" s="35"/>
      <c r="R20" s="41" t="s">
        <v>55</v>
      </c>
    </row>
    <row r="21" spans="1:18" s="36" customFormat="1">
      <c r="A21" s="31"/>
      <c r="B21" s="44" t="s">
        <v>32</v>
      </c>
      <c r="C21" s="31"/>
      <c r="D21" s="31"/>
      <c r="E21" s="31"/>
      <c r="F21" s="55">
        <v>167</v>
      </c>
      <c r="G21" s="56">
        <v>179</v>
      </c>
      <c r="H21" s="56">
        <v>250</v>
      </c>
      <c r="I21" s="54">
        <v>300</v>
      </c>
      <c r="J21" s="47">
        <v>305</v>
      </c>
      <c r="K21" s="47">
        <v>318</v>
      </c>
      <c r="L21" s="51">
        <f>SUM(G21-F21)/F21*100</f>
        <v>7.1856287425149699</v>
      </c>
      <c r="M21" s="51">
        <f>SUM(H21-G21)/G21*100</f>
        <v>39.664804469273747</v>
      </c>
      <c r="N21" s="51">
        <f>SUM(I21-H21)/H21*100</f>
        <v>20</v>
      </c>
      <c r="O21" s="51">
        <f t="shared" si="0"/>
        <v>1.6666666666666667</v>
      </c>
      <c r="P21" s="51">
        <f t="shared" si="1"/>
        <v>4.2622950819672125</v>
      </c>
      <c r="Q21" s="35"/>
      <c r="R21" s="41" t="s">
        <v>56</v>
      </c>
    </row>
    <row r="22" spans="1:18" s="31" customFormat="1">
      <c r="B22" s="44" t="s">
        <v>33</v>
      </c>
      <c r="F22" s="55">
        <v>160</v>
      </c>
      <c r="G22" s="56">
        <v>169</v>
      </c>
      <c r="H22" s="56">
        <v>236</v>
      </c>
      <c r="I22" s="54">
        <v>300</v>
      </c>
      <c r="J22" s="47">
        <v>305</v>
      </c>
      <c r="K22" s="47">
        <v>320</v>
      </c>
      <c r="L22" s="51">
        <f>SUM(G22-F22)/F22*100</f>
        <v>5.625</v>
      </c>
      <c r="M22" s="51">
        <f>SUM(H22-G22)/G22*100</f>
        <v>39.644970414201183</v>
      </c>
      <c r="N22" s="51">
        <f>SUM(I22-H22)/H22*100</f>
        <v>27.118644067796609</v>
      </c>
      <c r="O22" s="51">
        <f t="shared" si="0"/>
        <v>1.6666666666666667</v>
      </c>
      <c r="P22" s="51">
        <f t="shared" si="1"/>
        <v>4.918032786885246</v>
      </c>
      <c r="Q22" s="34"/>
      <c r="R22" s="41" t="s">
        <v>57</v>
      </c>
    </row>
    <row r="23" spans="1:18" s="31" customFormat="1">
      <c r="B23" s="44" t="s">
        <v>34</v>
      </c>
      <c r="F23" s="55">
        <v>180</v>
      </c>
      <c r="G23" s="56">
        <v>193</v>
      </c>
      <c r="H23" s="56">
        <v>269</v>
      </c>
      <c r="I23" s="54">
        <v>300</v>
      </c>
      <c r="J23" s="47">
        <v>308</v>
      </c>
      <c r="K23" s="47">
        <v>325</v>
      </c>
      <c r="L23" s="51">
        <f>SUM(G23-F23)/F23*100</f>
        <v>7.2222222222222214</v>
      </c>
      <c r="M23" s="51">
        <f>SUM(H23-G23)/G23*100</f>
        <v>39.37823834196891</v>
      </c>
      <c r="N23" s="51">
        <f>SUM(I23-H23)/H23*100</f>
        <v>11.524163568773234</v>
      </c>
      <c r="O23" s="51">
        <f t="shared" si="0"/>
        <v>2.666666666666667</v>
      </c>
      <c r="P23" s="51">
        <f t="shared" si="1"/>
        <v>5.5194805194805197</v>
      </c>
      <c r="Q23" s="34"/>
      <c r="R23" s="41" t="s">
        <v>58</v>
      </c>
    </row>
    <row r="24" spans="1:18" s="31" customFormat="1">
      <c r="A24" s="33"/>
      <c r="B24" s="44" t="s">
        <v>35</v>
      </c>
      <c r="F24" s="57">
        <v>170</v>
      </c>
      <c r="G24" s="58">
        <v>183</v>
      </c>
      <c r="H24" s="58">
        <v>255</v>
      </c>
      <c r="I24" s="54">
        <v>300</v>
      </c>
      <c r="J24" s="47">
        <v>308</v>
      </c>
      <c r="K24" s="47">
        <v>318</v>
      </c>
      <c r="L24" s="51">
        <f>SUM(G24-F24)/F24*100</f>
        <v>7.6470588235294121</v>
      </c>
      <c r="M24" s="51">
        <f>SUM(H24-G24)/G24*100</f>
        <v>39.344262295081968</v>
      </c>
      <c r="N24" s="51">
        <f>SUM(I24-H24)/H24*100</f>
        <v>17.647058823529413</v>
      </c>
      <c r="O24" s="51">
        <f t="shared" si="0"/>
        <v>2.666666666666667</v>
      </c>
      <c r="P24" s="51">
        <f t="shared" si="1"/>
        <v>3.2467532467532463</v>
      </c>
      <c r="Q24" s="33"/>
      <c r="R24" s="41" t="s">
        <v>59</v>
      </c>
    </row>
    <row r="25" spans="1:18" s="36" customFormat="1">
      <c r="A25" s="30"/>
      <c r="B25" s="44" t="s">
        <v>36</v>
      </c>
      <c r="F25" s="55">
        <v>160</v>
      </c>
      <c r="G25" s="56">
        <v>170</v>
      </c>
      <c r="H25" s="59">
        <v>237</v>
      </c>
      <c r="I25" s="54">
        <v>300</v>
      </c>
      <c r="J25" s="48">
        <v>305</v>
      </c>
      <c r="K25" s="48">
        <v>318</v>
      </c>
      <c r="L25" s="51">
        <f>SUM(G25-F25)/F25*100</f>
        <v>6.25</v>
      </c>
      <c r="M25" s="51">
        <f>SUM(H25-G25)/G25*100</f>
        <v>39.411764705882355</v>
      </c>
      <c r="N25" s="51">
        <f>SUM(I25-H25)/H25*100</f>
        <v>26.582278481012654</v>
      </c>
      <c r="O25" s="51">
        <f t="shared" si="0"/>
        <v>1.6666666666666667</v>
      </c>
      <c r="P25" s="51">
        <f t="shared" si="1"/>
        <v>4.2622950819672125</v>
      </c>
      <c r="R25" s="41" t="s">
        <v>60</v>
      </c>
    </row>
    <row r="26" spans="1:18" s="31" customFormat="1">
      <c r="A26" s="33"/>
      <c r="B26" s="44" t="s">
        <v>37</v>
      </c>
      <c r="F26" s="55">
        <v>163</v>
      </c>
      <c r="G26" s="56">
        <v>183</v>
      </c>
      <c r="H26" s="59">
        <v>241</v>
      </c>
      <c r="I26" s="54">
        <v>300</v>
      </c>
      <c r="J26" s="47">
        <v>305</v>
      </c>
      <c r="K26" s="47">
        <v>315</v>
      </c>
      <c r="L26" s="51">
        <f>SUM(G26-F26)/F26*100</f>
        <v>12.269938650306749</v>
      </c>
      <c r="M26" s="51">
        <f>SUM(H26-G26)/G26*100</f>
        <v>31.693989071038253</v>
      </c>
      <c r="N26" s="51">
        <f>SUM(I26-H26)/H26*100</f>
        <v>24.481327800829874</v>
      </c>
      <c r="O26" s="51">
        <f t="shared" si="0"/>
        <v>1.6666666666666667</v>
      </c>
      <c r="P26" s="51">
        <f t="shared" si="1"/>
        <v>3.278688524590164</v>
      </c>
      <c r="R26" s="41" t="s">
        <v>61</v>
      </c>
    </row>
    <row r="27" spans="1:18" s="31" customFormat="1">
      <c r="A27" s="36"/>
      <c r="B27" s="44" t="s">
        <v>38</v>
      </c>
      <c r="C27" s="36"/>
      <c r="D27" s="36"/>
      <c r="F27" s="55">
        <v>167</v>
      </c>
      <c r="G27" s="56">
        <v>180</v>
      </c>
      <c r="H27" s="59">
        <v>251</v>
      </c>
      <c r="I27" s="54">
        <v>300</v>
      </c>
      <c r="J27" s="46">
        <v>305</v>
      </c>
      <c r="K27" s="46">
        <v>310</v>
      </c>
      <c r="L27" s="51">
        <f>SUM(G27-F27)/F27*100</f>
        <v>7.7844311377245514</v>
      </c>
      <c r="M27" s="51">
        <f>SUM(H27-G27)/G27*100</f>
        <v>39.444444444444443</v>
      </c>
      <c r="N27" s="51">
        <f>SUM(I27-H27)/H27*100</f>
        <v>19.52191235059761</v>
      </c>
      <c r="O27" s="51">
        <f t="shared" si="0"/>
        <v>1.6666666666666667</v>
      </c>
      <c r="P27" s="51">
        <f t="shared" si="1"/>
        <v>1.639344262295082</v>
      </c>
      <c r="R27" s="41" t="s">
        <v>62</v>
      </c>
    </row>
    <row r="28" spans="1:18" s="31" customFormat="1">
      <c r="A28" s="36"/>
      <c r="B28" s="44" t="s">
        <v>39</v>
      </c>
      <c r="C28" s="36"/>
      <c r="D28" s="36"/>
      <c r="E28" s="36"/>
      <c r="F28" s="55">
        <v>169</v>
      </c>
      <c r="G28" s="56">
        <v>181</v>
      </c>
      <c r="H28" s="59">
        <v>252</v>
      </c>
      <c r="I28" s="54">
        <v>300</v>
      </c>
      <c r="J28" s="48">
        <v>305</v>
      </c>
      <c r="K28" s="48">
        <v>315</v>
      </c>
      <c r="L28" s="51">
        <f>SUM(G28-F28)/F28*100</f>
        <v>7.1005917159763312</v>
      </c>
      <c r="M28" s="51">
        <f>SUM(H28-G28)/G28*100</f>
        <v>39.226519337016576</v>
      </c>
      <c r="N28" s="51">
        <f>SUM(I28-H28)/H28*100</f>
        <v>19.047619047619047</v>
      </c>
      <c r="O28" s="51">
        <f t="shared" si="0"/>
        <v>1.6666666666666667</v>
      </c>
      <c r="P28" s="51">
        <f t="shared" si="1"/>
        <v>3.278688524590164</v>
      </c>
      <c r="Q28" s="32"/>
      <c r="R28" s="41" t="s">
        <v>63</v>
      </c>
    </row>
    <row r="29" spans="1:18" s="31" customFormat="1">
      <c r="A29" s="36"/>
      <c r="B29" s="44" t="s">
        <v>40</v>
      </c>
      <c r="C29" s="36"/>
      <c r="D29" s="36"/>
      <c r="E29" s="36"/>
      <c r="F29" s="55">
        <v>158</v>
      </c>
      <c r="G29" s="56">
        <v>167</v>
      </c>
      <c r="H29" s="59">
        <v>233</v>
      </c>
      <c r="I29" s="54">
        <v>300</v>
      </c>
      <c r="J29" s="47">
        <v>305</v>
      </c>
      <c r="K29" s="47">
        <v>320</v>
      </c>
      <c r="L29" s="51">
        <f>SUM(G29-F29)/F29*100</f>
        <v>5.6962025316455698</v>
      </c>
      <c r="M29" s="51">
        <f>SUM(H29-G29)/G29*100</f>
        <v>39.520958083832333</v>
      </c>
      <c r="N29" s="51">
        <f>SUM(I29-H29)/H29*100</f>
        <v>28.75536480686695</v>
      </c>
      <c r="O29" s="51">
        <f t="shared" si="0"/>
        <v>1.6666666666666667</v>
      </c>
      <c r="P29" s="51">
        <f t="shared" si="1"/>
        <v>4.918032786885246</v>
      </c>
      <c r="Q29" s="35"/>
      <c r="R29" s="41" t="s">
        <v>64</v>
      </c>
    </row>
    <row r="30" spans="1:18" s="31" customFormat="1">
      <c r="B30" s="44" t="s">
        <v>41</v>
      </c>
      <c r="F30" s="53">
        <v>205</v>
      </c>
      <c r="G30" s="54">
        <v>215</v>
      </c>
      <c r="H30" s="60">
        <v>300</v>
      </c>
      <c r="I30" s="54">
        <v>300</v>
      </c>
      <c r="J30" s="47">
        <v>310</v>
      </c>
      <c r="K30" s="47">
        <v>325</v>
      </c>
      <c r="L30" s="51">
        <f>SUM(G30-F30)/F30*100</f>
        <v>4.8780487804878048</v>
      </c>
      <c r="M30" s="51">
        <f>SUM(H30-G30)/G30*100</f>
        <v>39.534883720930232</v>
      </c>
      <c r="N30" s="51">
        <f>SUM(I30-H30)/H30*100</f>
        <v>0</v>
      </c>
      <c r="O30" s="51">
        <f t="shared" si="0"/>
        <v>3.3333333333333335</v>
      </c>
      <c r="P30" s="51">
        <f t="shared" si="1"/>
        <v>4.838709677419355</v>
      </c>
      <c r="Q30" s="32"/>
      <c r="R30" s="41" t="s">
        <v>65</v>
      </c>
    </row>
    <row r="31" spans="1:18" s="31" customFormat="1">
      <c r="B31" s="44" t="s">
        <v>42</v>
      </c>
      <c r="F31" s="55">
        <v>205</v>
      </c>
      <c r="G31" s="56">
        <v>215</v>
      </c>
      <c r="H31" s="56">
        <v>300</v>
      </c>
      <c r="I31" s="54">
        <v>300</v>
      </c>
      <c r="J31" s="47">
        <v>310</v>
      </c>
      <c r="K31" s="47">
        <v>325</v>
      </c>
      <c r="L31" s="51">
        <f>SUM(G31-F31)/F31*100</f>
        <v>4.8780487804878048</v>
      </c>
      <c r="M31" s="51">
        <f>SUM(H31-G31)/G31*100</f>
        <v>39.534883720930232</v>
      </c>
      <c r="N31" s="51">
        <f>SUM(I31-H31)/H31*100</f>
        <v>0</v>
      </c>
      <c r="O31" s="51">
        <f t="shared" si="0"/>
        <v>3.3333333333333335</v>
      </c>
      <c r="P31" s="51">
        <f t="shared" si="1"/>
        <v>4.838709677419355</v>
      </c>
      <c r="R31" s="41" t="s">
        <v>66</v>
      </c>
    </row>
    <row r="32" spans="1:18" s="31" customFormat="1">
      <c r="B32" s="44" t="s">
        <v>43</v>
      </c>
      <c r="F32" s="55">
        <v>163</v>
      </c>
      <c r="G32" s="56">
        <v>172</v>
      </c>
      <c r="H32" s="56">
        <v>240</v>
      </c>
      <c r="I32" s="54">
        <v>300</v>
      </c>
      <c r="J32" s="47">
        <v>305</v>
      </c>
      <c r="K32" s="47">
        <v>318</v>
      </c>
      <c r="L32" s="51">
        <f>SUM(G32-F32)/F32*100</f>
        <v>5.5214723926380369</v>
      </c>
      <c r="M32" s="51">
        <f>SUM(H32-G32)/G32*100</f>
        <v>39.534883720930232</v>
      </c>
      <c r="N32" s="51">
        <f>SUM(I32-H32)/H32*100</f>
        <v>25</v>
      </c>
      <c r="O32" s="51">
        <f t="shared" si="0"/>
        <v>1.6666666666666667</v>
      </c>
      <c r="P32" s="51">
        <f t="shared" si="1"/>
        <v>4.2622950819672125</v>
      </c>
      <c r="R32" s="41" t="s">
        <v>67</v>
      </c>
    </row>
    <row r="33" spans="1:18">
      <c r="B33" s="44" t="s">
        <v>44</v>
      </c>
      <c r="F33" s="55">
        <v>168</v>
      </c>
      <c r="G33" s="56">
        <v>179</v>
      </c>
      <c r="H33" s="59">
        <v>250</v>
      </c>
      <c r="I33" s="54">
        <v>300</v>
      </c>
      <c r="J33" s="47">
        <v>305</v>
      </c>
      <c r="K33" s="47">
        <v>315</v>
      </c>
      <c r="L33" s="51">
        <f>SUM(G33-F33)/F33*100</f>
        <v>6.5476190476190483</v>
      </c>
      <c r="M33" s="51">
        <f>SUM(H33-G33)/G33*100</f>
        <v>39.664804469273747</v>
      </c>
      <c r="N33" s="51">
        <f>SUM(I33-H33)/H33*100</f>
        <v>20</v>
      </c>
      <c r="O33" s="51">
        <f t="shared" si="0"/>
        <v>1.6666666666666667</v>
      </c>
      <c r="P33" s="51">
        <f t="shared" si="1"/>
        <v>3.278688524590164</v>
      </c>
      <c r="R33" s="41" t="s">
        <v>68</v>
      </c>
    </row>
    <row r="34" spans="1:18">
      <c r="A34" s="38"/>
      <c r="B34" s="45" t="s">
        <v>45</v>
      </c>
      <c r="C34" s="38"/>
      <c r="D34" s="38"/>
      <c r="E34" s="38"/>
      <c r="F34" s="61">
        <v>164</v>
      </c>
      <c r="G34" s="62">
        <v>172</v>
      </c>
      <c r="H34" s="63">
        <v>240</v>
      </c>
      <c r="I34" s="64">
        <v>300</v>
      </c>
      <c r="J34" s="49">
        <v>305</v>
      </c>
      <c r="K34" s="49">
        <v>315</v>
      </c>
      <c r="L34" s="52">
        <f>SUM(G34-F34)/F34*100</f>
        <v>4.8780487804878048</v>
      </c>
      <c r="M34" s="52">
        <f>SUM(H34-G34)/G34*100</f>
        <v>39.534883720930232</v>
      </c>
      <c r="N34" s="52">
        <f>SUM(I34-H34)/H34*100</f>
        <v>25</v>
      </c>
      <c r="O34" s="52">
        <f t="shared" si="0"/>
        <v>1.6666666666666667</v>
      </c>
      <c r="P34" s="51">
        <f t="shared" si="1"/>
        <v>3.278688524590164</v>
      </c>
      <c r="Q34" s="38"/>
      <c r="R34" s="42" t="s">
        <v>69</v>
      </c>
    </row>
    <row r="35" spans="1:18" ht="17.25">
      <c r="B35" s="50" t="s">
        <v>70</v>
      </c>
    </row>
    <row r="36" spans="1:18" ht="17.25">
      <c r="B36" s="37" t="s">
        <v>71</v>
      </c>
    </row>
  </sheetData>
  <mergeCells count="4">
    <mergeCell ref="A5:E7"/>
    <mergeCell ref="R5:R7"/>
    <mergeCell ref="F4:K4"/>
    <mergeCell ref="L4:P4"/>
  </mergeCells>
  <pageMargins left="0.54" right="0.31" top="0.5" bottom="0.28000000000000003" header="0.3" footer="0.2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T-2.9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2019-06-24T04:42:56Z</cp:lastPrinted>
  <dcterms:created xsi:type="dcterms:W3CDTF">2004-08-16T17:13:42Z</dcterms:created>
  <dcterms:modified xsi:type="dcterms:W3CDTF">2019-10-16T03:52:43Z</dcterms:modified>
</cp:coreProperties>
</file>