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30" windowWidth="11715" windowHeight="6045" tabRatio="846"/>
  </bookViews>
  <sheets>
    <sheet name="T-11.9" sheetId="22" r:id="rId1"/>
  </sheets>
  <definedNames>
    <definedName name="_xlnm.Print_Area" localSheetId="0">'T-11.9'!$A$1:$Q$21</definedName>
  </definedNames>
  <calcPr calcId="125725"/>
</workbook>
</file>

<file path=xl/calcChain.xml><?xml version="1.0" encoding="utf-8"?>
<calcChain xmlns="http://schemas.openxmlformats.org/spreadsheetml/2006/main">
  <c r="G35" i="22"/>
  <c r="G25"/>
  <c r="G26"/>
  <c r="G27"/>
  <c r="G28"/>
  <c r="G29"/>
  <c r="G30"/>
  <c r="G31"/>
  <c r="G32"/>
  <c r="G33"/>
  <c r="G24"/>
  <c r="M7"/>
  <c r="I7"/>
  <c r="T17"/>
  <c r="T16"/>
  <c r="T15"/>
  <c r="T14"/>
  <c r="T13"/>
  <c r="T12"/>
  <c r="T11"/>
  <c r="T10"/>
  <c r="T9"/>
  <c r="T8"/>
  <c r="T7"/>
  <c r="K7"/>
  <c r="G7"/>
  <c r="J7"/>
  <c r="F7"/>
  <c r="E7" l="1"/>
</calcChain>
</file>

<file path=xl/sharedStrings.xml><?xml version="1.0" encoding="utf-8"?>
<sst xmlns="http://schemas.openxmlformats.org/spreadsheetml/2006/main" count="57" uniqueCount="47">
  <si>
    <t>ตาราง</t>
  </si>
  <si>
    <t>Total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</si>
  <si>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</si>
  <si>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</si>
  <si>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</si>
  <si>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</si>
  <si>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</si>
  <si>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</si>
  <si>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</si>
  <si>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</si>
  <si>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</si>
  <si>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</si>
  <si>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</si>
  <si>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รวมยอด</t>
  </si>
  <si>
    <t>Buffalo</t>
  </si>
  <si>
    <t>อำเภอ</t>
  </si>
  <si>
    <t>District</t>
  </si>
  <si>
    <t>Table</t>
  </si>
  <si>
    <t>-</t>
  </si>
  <si>
    <t>เมืองราชบุรี</t>
  </si>
  <si>
    <t>จอมบึง</t>
  </si>
  <si>
    <t>สวนผึ้ง</t>
  </si>
  <si>
    <t>ดำเนินสะดวก</t>
  </si>
  <si>
    <t>บ้านโป่ง</t>
  </si>
  <si>
    <t>บางแพ</t>
  </si>
  <si>
    <t>โพธาราม</t>
  </si>
  <si>
    <t>ปากท่อ</t>
  </si>
  <si>
    <t>วัดเพลง</t>
  </si>
  <si>
    <t>บ้านคา</t>
  </si>
  <si>
    <t>Mueang Ratchaburi</t>
  </si>
  <si>
    <t>Chom Bueng</t>
  </si>
  <si>
    <t>Suan Phueng</t>
  </si>
  <si>
    <t>Damnoen Saduak</t>
  </si>
  <si>
    <t>Ban Pong</t>
  </si>
  <si>
    <t>Bang Phae</t>
  </si>
  <si>
    <t>Photharam</t>
  </si>
  <si>
    <t>Pak Tho</t>
  </si>
  <si>
    <t>Wat Phleng</t>
  </si>
  <si>
    <t xml:space="preserve">Ban Kha  </t>
  </si>
  <si>
    <t xml:space="preserve">    ที่มา:   สำนักงานปศุสัตว์จังหวัดราชบุรี</t>
  </si>
  <si>
    <t xml:space="preserve">               Source:  Ratchaburi Provincial Livestock Office                                                                                                                                        </t>
  </si>
  <si>
    <t>แกะ</t>
  </si>
  <si>
    <t>Sheep</t>
  </si>
  <si>
    <t>ปศุสัตว์ จำแนกเป็นรายอำเภอ พ.ศ. 2561</t>
  </si>
  <si>
    <t>Livestock by District: 2018</t>
  </si>
  <si>
    <t>นม</t>
  </si>
  <si>
    <t>เนื้อ</t>
  </si>
</sst>
</file>

<file path=xl/styles.xml><?xml version="1.0" encoding="utf-8"?>
<styleSheet xmlns="http://schemas.openxmlformats.org/spreadsheetml/2006/main">
  <numFmts count="1">
    <numFmt numFmtId="189" formatCode="0.0"/>
  </numFmts>
  <fonts count="9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5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5" fillId="0" borderId="0" xfId="0" applyFont="1" applyBorder="1"/>
    <xf numFmtId="0" fontId="5" fillId="0" borderId="0" xfId="0" applyFont="1"/>
    <xf numFmtId="0" fontId="7" fillId="0" borderId="0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89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11" xfId="0" applyFont="1" applyBorder="1"/>
    <xf numFmtId="0" fontId="8" fillId="0" borderId="1" xfId="0" applyFont="1" applyBorder="1"/>
    <xf numFmtId="0" fontId="8" fillId="0" borderId="4" xfId="0" applyFont="1" applyBorder="1"/>
    <xf numFmtId="0" fontId="8" fillId="0" borderId="2" xfId="0" applyFont="1" applyBorder="1"/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/>
    <xf numFmtId="0" fontId="8" fillId="0" borderId="0" xfId="0" applyFont="1" applyBorder="1" applyAlignment="1"/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" fontId="5" fillId="0" borderId="0" xfId="0" applyNumberFormat="1" applyFont="1" applyBorder="1" applyAlignment="1"/>
    <xf numFmtId="3" fontId="7" fillId="0" borderId="2" xfId="0" applyNumberFormat="1" applyFont="1" applyBorder="1" applyAlignment="1">
      <alignment horizontal="right" indent="2"/>
    </xf>
    <xf numFmtId="3" fontId="7" fillId="0" borderId="0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right" indent="2"/>
    </xf>
    <xf numFmtId="3" fontId="5" fillId="0" borderId="0" xfId="0" applyNumberFormat="1" applyFont="1" applyBorder="1" applyAlignment="1">
      <alignment horizontal="right" indent="2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left" indent="1"/>
    </xf>
    <xf numFmtId="3" fontId="7" fillId="0" borderId="4" xfId="0" applyNumberFormat="1" applyFont="1" applyBorder="1" applyAlignment="1">
      <alignment horizontal="right" indent="3"/>
    </xf>
    <xf numFmtId="3" fontId="5" fillId="0" borderId="4" xfId="0" applyNumberFormat="1" applyFont="1" applyBorder="1" applyAlignment="1">
      <alignment horizontal="right" indent="3"/>
    </xf>
    <xf numFmtId="3" fontId="7" fillId="0" borderId="2" xfId="0" applyNumberFormat="1" applyFont="1" applyBorder="1" applyAlignment="1">
      <alignment horizontal="right" indent="3"/>
    </xf>
    <xf numFmtId="3" fontId="5" fillId="0" borderId="2" xfId="0" applyNumberFormat="1" applyFont="1" applyBorder="1" applyAlignment="1">
      <alignment horizontal="right" indent="3"/>
    </xf>
    <xf numFmtId="3" fontId="5" fillId="0" borderId="1" xfId="0" applyNumberFormat="1" applyFont="1" applyBorder="1" applyAlignment="1"/>
    <xf numFmtId="3" fontId="7" fillId="0" borderId="1" xfId="0" applyNumberFormat="1" applyFont="1" applyBorder="1" applyAlignment="1"/>
    <xf numFmtId="3" fontId="5" fillId="0" borderId="4" xfId="0" applyNumberFormat="1" applyFont="1" applyBorder="1" applyAlignment="1">
      <alignment horizontal="right" indent="2"/>
    </xf>
    <xf numFmtId="3" fontId="7" fillId="0" borderId="4" xfId="0" applyNumberFormat="1" applyFont="1" applyBorder="1" applyAlignment="1"/>
    <xf numFmtId="3" fontId="5" fillId="0" borderId="4" xfId="0" applyNumberFormat="1" applyFont="1" applyBorder="1" applyAlignment="1"/>
    <xf numFmtId="0" fontId="3" fillId="0" borderId="0" xfId="0" applyFont="1" applyAlignment="1"/>
    <xf numFmtId="0" fontId="4" fillId="0" borderId="0" xfId="0" applyFont="1" applyAlignment="1"/>
    <xf numFmtId="0" fontId="6" fillId="0" borderId="0" xfId="0" applyFont="1" applyBorder="1" applyAlignment="1"/>
    <xf numFmtId="0" fontId="6" fillId="0" borderId="0" xfId="0" applyFont="1" applyAlignment="1"/>
    <xf numFmtId="0" fontId="8" fillId="0" borderId="7" xfId="0" applyFont="1" applyBorder="1" applyAlignment="1"/>
    <xf numFmtId="3" fontId="5" fillId="0" borderId="4" xfId="0" applyNumberFormat="1" applyFont="1" applyBorder="1" applyAlignment="1">
      <alignment horizontal="right" indent="1"/>
    </xf>
    <xf numFmtId="0" fontId="8" fillId="0" borderId="6" xfId="0" applyFont="1" applyBorder="1" applyAlignment="1">
      <alignment horizontal="right" indent="3"/>
    </xf>
    <xf numFmtId="0" fontId="8" fillId="0" borderId="8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right" indent="3"/>
    </xf>
    <xf numFmtId="3" fontId="5" fillId="0" borderId="1" xfId="0" applyNumberFormat="1" applyFont="1" applyBorder="1" applyAlignment="1">
      <alignment horizontal="right"/>
    </xf>
    <xf numFmtId="0" fontId="5" fillId="0" borderId="0" xfId="0" applyFont="1" applyAlignment="1">
      <alignment vertical="top"/>
    </xf>
    <xf numFmtId="0" fontId="5" fillId="0" borderId="0" xfId="0" applyFont="1" applyBorder="1" applyAlignment="1">
      <alignment vertical="top"/>
    </xf>
    <xf numFmtId="0" fontId="7" fillId="2" borderId="0" xfId="0" applyFont="1" applyFill="1" applyBorder="1"/>
    <xf numFmtId="3" fontId="5" fillId="0" borderId="4" xfId="0" applyNumberFormat="1" applyFont="1" applyFill="1" applyBorder="1" applyAlignment="1">
      <alignment horizontal="right" indent="1"/>
    </xf>
    <xf numFmtId="3" fontId="7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5"/>
  <sheetViews>
    <sheetView showGridLines="0" tabSelected="1" workbookViewId="0">
      <selection activeCell="D14" sqref="D14"/>
    </sheetView>
  </sheetViews>
  <sheetFormatPr defaultRowHeight="18.75"/>
  <cols>
    <col min="1" max="1" width="1.85546875" style="9" customWidth="1"/>
    <col min="2" max="2" width="6.140625" style="9" customWidth="1"/>
    <col min="3" max="3" width="4.5703125" style="9" customWidth="1"/>
    <col min="4" max="4" width="7.7109375" style="9" customWidth="1"/>
    <col min="5" max="5" width="13.28515625" style="9" customWidth="1"/>
    <col min="6" max="6" width="12.5703125" style="9" customWidth="1"/>
    <col min="7" max="7" width="12.7109375" style="9" customWidth="1"/>
    <col min="8" max="8" width="3" style="9" customWidth="1"/>
    <col min="9" max="9" width="14.5703125" style="9" customWidth="1"/>
    <col min="10" max="10" width="12.7109375" style="9" customWidth="1"/>
    <col min="11" max="11" width="13.28515625" style="53" customWidth="1"/>
    <col min="12" max="12" width="3.28515625" style="9" customWidth="1"/>
    <col min="13" max="13" width="12.5703125" style="9" customWidth="1"/>
    <col min="14" max="14" width="1.42578125" style="9" customWidth="1"/>
    <col min="15" max="15" width="22.85546875" style="9" customWidth="1"/>
    <col min="16" max="16" width="2.28515625" style="5" customWidth="1"/>
    <col min="17" max="17" width="7" style="5" customWidth="1"/>
    <col min="18" max="16384" width="9.140625" style="5"/>
  </cols>
  <sheetData>
    <row r="1" spans="1:20" s="2" customFormat="1">
      <c r="A1" s="1"/>
      <c r="B1" s="1" t="s">
        <v>0</v>
      </c>
      <c r="C1" s="14">
        <v>11.9</v>
      </c>
      <c r="D1" s="1" t="s">
        <v>43</v>
      </c>
      <c r="E1" s="1"/>
      <c r="F1" s="1"/>
      <c r="G1" s="1"/>
      <c r="H1" s="1"/>
      <c r="I1" s="1"/>
      <c r="J1" s="1"/>
      <c r="K1" s="50"/>
      <c r="L1" s="1"/>
      <c r="M1" s="1"/>
      <c r="N1" s="9"/>
      <c r="O1" s="9"/>
    </row>
    <row r="2" spans="1:20" s="4" customFormat="1">
      <c r="A2" s="3"/>
      <c r="B2" s="1" t="s">
        <v>17</v>
      </c>
      <c r="C2" s="14">
        <v>11.9</v>
      </c>
      <c r="D2" s="1" t="s">
        <v>44</v>
      </c>
      <c r="E2" s="3"/>
      <c r="F2" s="3"/>
      <c r="G2" s="3"/>
      <c r="H2" s="3"/>
      <c r="I2" s="3"/>
      <c r="J2" s="3"/>
      <c r="K2" s="51"/>
      <c r="L2" s="3"/>
      <c r="M2" s="3"/>
      <c r="N2" s="10"/>
      <c r="O2" s="10"/>
    </row>
    <row r="3" spans="1:20" ht="9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2"/>
      <c r="L3" s="5"/>
      <c r="M3" s="5"/>
    </row>
    <row r="4" spans="1:20" s="7" customFormat="1" ht="24" customHeight="1">
      <c r="A4" s="68" t="s">
        <v>15</v>
      </c>
      <c r="B4" s="68"/>
      <c r="C4" s="68"/>
      <c r="D4" s="72"/>
      <c r="E4" s="25" t="s">
        <v>2</v>
      </c>
      <c r="F4" s="23" t="s">
        <v>3</v>
      </c>
      <c r="G4" s="67" t="s">
        <v>4</v>
      </c>
      <c r="H4" s="72"/>
      <c r="I4" s="23" t="s">
        <v>5</v>
      </c>
      <c r="J4" s="30" t="s">
        <v>41</v>
      </c>
      <c r="K4" s="39" t="s">
        <v>6</v>
      </c>
      <c r="L4" s="36"/>
      <c r="M4" s="23" t="s">
        <v>7</v>
      </c>
      <c r="N4" s="67" t="s">
        <v>16</v>
      </c>
      <c r="O4" s="68"/>
    </row>
    <row r="5" spans="1:20" s="7" customFormat="1" ht="24" customHeight="1">
      <c r="A5" s="70"/>
      <c r="B5" s="70"/>
      <c r="C5" s="70"/>
      <c r="D5" s="71"/>
      <c r="E5" s="26" t="s">
        <v>8</v>
      </c>
      <c r="F5" s="24" t="s">
        <v>14</v>
      </c>
      <c r="G5" s="69" t="s">
        <v>9</v>
      </c>
      <c r="H5" s="66"/>
      <c r="I5" s="29" t="s">
        <v>10</v>
      </c>
      <c r="J5" s="57" t="s">
        <v>42</v>
      </c>
      <c r="K5" s="37" t="s">
        <v>11</v>
      </c>
      <c r="L5" s="38"/>
      <c r="M5" s="38" t="s">
        <v>12</v>
      </c>
      <c r="N5" s="69"/>
      <c r="O5" s="70"/>
    </row>
    <row r="6" spans="1:20" s="8" customFormat="1" ht="3" customHeight="1">
      <c r="A6" s="12"/>
      <c r="B6" s="12"/>
      <c r="C6" s="12"/>
      <c r="D6" s="12"/>
      <c r="E6" s="22"/>
      <c r="F6" s="21"/>
      <c r="G6" s="20"/>
      <c r="H6" s="19"/>
      <c r="I6" s="11"/>
      <c r="J6" s="22"/>
      <c r="K6" s="28"/>
      <c r="L6" s="21"/>
      <c r="M6" s="21"/>
      <c r="N6" s="13"/>
      <c r="O6" s="12"/>
    </row>
    <row r="7" spans="1:20" s="8" customFormat="1" ht="17.25">
      <c r="A7" s="12"/>
      <c r="B7" s="73" t="s">
        <v>13</v>
      </c>
      <c r="C7" s="73"/>
      <c r="D7" s="74"/>
      <c r="E7" s="32">
        <f>SUM(E8:E17)</f>
        <v>131154</v>
      </c>
      <c r="F7" s="33">
        <f>SUM(F8:F17)</f>
        <v>469</v>
      </c>
      <c r="G7" s="46">
        <f>SUM(G8:G17)</f>
        <v>1911625</v>
      </c>
      <c r="H7" s="48"/>
      <c r="I7" s="64">
        <f>SUM(I8:I17)</f>
        <v>20704</v>
      </c>
      <c r="J7" s="43">
        <f>SUM(J8:J17)</f>
        <v>802</v>
      </c>
      <c r="K7" s="46">
        <f>SUM(K8:K17)</f>
        <v>15255025</v>
      </c>
      <c r="L7" s="41"/>
      <c r="M7" s="64">
        <f>SUM(M8:M17)</f>
        <v>398675</v>
      </c>
      <c r="N7" s="13"/>
      <c r="O7" s="12" t="s">
        <v>1</v>
      </c>
      <c r="R7" s="8">
        <v>21704</v>
      </c>
      <c r="S7" s="8">
        <v>85987</v>
      </c>
      <c r="T7" s="62">
        <f t="shared" ref="T7:T17" si="0">SUM(R7:S7)</f>
        <v>107691</v>
      </c>
    </row>
    <row r="8" spans="1:20" s="8" customFormat="1" ht="33" customHeight="1">
      <c r="A8" s="40" t="s">
        <v>19</v>
      </c>
      <c r="B8" s="12"/>
      <c r="C8" s="12"/>
      <c r="D8" s="12"/>
      <c r="E8" s="34">
        <v>8634</v>
      </c>
      <c r="F8" s="35" t="s">
        <v>18</v>
      </c>
      <c r="G8" s="45">
        <v>273342</v>
      </c>
      <c r="H8" s="49"/>
      <c r="I8" s="35">
        <v>2565</v>
      </c>
      <c r="J8" s="44" t="s">
        <v>18</v>
      </c>
      <c r="K8" s="31">
        <v>1476946</v>
      </c>
      <c r="L8" s="42"/>
      <c r="M8" s="63">
        <v>28083</v>
      </c>
      <c r="N8" s="13"/>
      <c r="O8" s="6" t="s">
        <v>29</v>
      </c>
      <c r="R8" s="8">
        <v>2059</v>
      </c>
      <c r="S8" s="8">
        <v>6965</v>
      </c>
      <c r="T8" s="62">
        <f t="shared" si="0"/>
        <v>9024</v>
      </c>
    </row>
    <row r="9" spans="1:20" s="8" customFormat="1" ht="33" customHeight="1">
      <c r="A9" s="40" t="s">
        <v>20</v>
      </c>
      <c r="B9" s="12"/>
      <c r="C9" s="12"/>
      <c r="D9" s="12"/>
      <c r="E9" s="34">
        <v>16387</v>
      </c>
      <c r="F9" s="35">
        <v>191</v>
      </c>
      <c r="G9" s="45">
        <v>504136</v>
      </c>
      <c r="H9" s="49"/>
      <c r="I9" s="47">
        <v>1704</v>
      </c>
      <c r="J9" s="44">
        <v>43</v>
      </c>
      <c r="K9" s="31">
        <v>3838579</v>
      </c>
      <c r="L9" s="42"/>
      <c r="M9" s="55">
        <v>150629</v>
      </c>
      <c r="N9" s="13"/>
      <c r="O9" s="6" t="s">
        <v>30</v>
      </c>
      <c r="R9" s="8">
        <v>2743</v>
      </c>
      <c r="S9" s="8">
        <v>15074</v>
      </c>
      <c r="T9" s="62">
        <f t="shared" si="0"/>
        <v>17817</v>
      </c>
    </row>
    <row r="10" spans="1:20" s="8" customFormat="1" ht="33" customHeight="1">
      <c r="A10" s="40" t="s">
        <v>21</v>
      </c>
      <c r="B10" s="12"/>
      <c r="C10" s="12"/>
      <c r="D10" s="12"/>
      <c r="E10" s="34">
        <v>1752</v>
      </c>
      <c r="F10" s="35">
        <v>90</v>
      </c>
      <c r="G10" s="45">
        <v>4977</v>
      </c>
      <c r="H10" s="49"/>
      <c r="I10" s="47">
        <v>5316</v>
      </c>
      <c r="J10" s="42">
        <v>715</v>
      </c>
      <c r="K10" s="31">
        <v>711567</v>
      </c>
      <c r="L10" s="42"/>
      <c r="M10" s="55">
        <v>1726</v>
      </c>
      <c r="N10" s="13"/>
      <c r="O10" s="6" t="s">
        <v>31</v>
      </c>
      <c r="R10" s="8">
        <v>1294</v>
      </c>
      <c r="S10" s="8">
        <v>1703</v>
      </c>
      <c r="T10" s="62">
        <f t="shared" si="0"/>
        <v>2997</v>
      </c>
    </row>
    <row r="11" spans="1:20" s="8" customFormat="1" ht="33" customHeight="1">
      <c r="A11" s="40" t="s">
        <v>22</v>
      </c>
      <c r="B11" s="12"/>
      <c r="C11" s="12"/>
      <c r="D11" s="12"/>
      <c r="E11" s="34">
        <v>3388</v>
      </c>
      <c r="F11" s="35" t="s">
        <v>18</v>
      </c>
      <c r="G11" s="45">
        <v>12317</v>
      </c>
      <c r="H11" s="49"/>
      <c r="I11" s="47">
        <v>82</v>
      </c>
      <c r="J11" s="42" t="s">
        <v>18</v>
      </c>
      <c r="K11" s="31">
        <v>86944</v>
      </c>
      <c r="L11" s="42"/>
      <c r="M11" s="55">
        <v>2989</v>
      </c>
      <c r="N11" s="13"/>
      <c r="O11" s="6" t="s">
        <v>32</v>
      </c>
      <c r="R11" s="8">
        <v>2602</v>
      </c>
      <c r="S11" s="8">
        <v>1229</v>
      </c>
      <c r="T11" s="62">
        <f t="shared" si="0"/>
        <v>3831</v>
      </c>
    </row>
    <row r="12" spans="1:20" s="8" customFormat="1" ht="33" customHeight="1">
      <c r="A12" s="40" t="s">
        <v>23</v>
      </c>
      <c r="B12" s="12"/>
      <c r="C12" s="12"/>
      <c r="D12" s="12"/>
      <c r="E12" s="34">
        <v>27121</v>
      </c>
      <c r="F12" s="35">
        <v>105</v>
      </c>
      <c r="G12" s="45">
        <v>106541</v>
      </c>
      <c r="H12" s="49"/>
      <c r="I12" s="47">
        <v>4472</v>
      </c>
      <c r="J12" s="42" t="s">
        <v>18</v>
      </c>
      <c r="K12" s="31">
        <v>851328</v>
      </c>
      <c r="L12" s="42"/>
      <c r="M12" s="55">
        <v>93235</v>
      </c>
      <c r="N12" s="13"/>
      <c r="O12" s="6" t="s">
        <v>33</v>
      </c>
      <c r="R12" s="8">
        <v>4710</v>
      </c>
      <c r="S12" s="8">
        <v>12421</v>
      </c>
      <c r="T12" s="62">
        <f t="shared" si="0"/>
        <v>17131</v>
      </c>
    </row>
    <row r="13" spans="1:20" s="8" customFormat="1" ht="33" customHeight="1">
      <c r="A13" s="40" t="s">
        <v>24</v>
      </c>
      <c r="B13" s="12"/>
      <c r="C13" s="12"/>
      <c r="D13" s="12"/>
      <c r="E13" s="34">
        <v>6777</v>
      </c>
      <c r="F13" s="35">
        <v>4</v>
      </c>
      <c r="G13" s="45">
        <v>156113</v>
      </c>
      <c r="H13" s="49"/>
      <c r="I13" s="47">
        <v>201</v>
      </c>
      <c r="J13" s="42">
        <v>3</v>
      </c>
      <c r="K13" s="31">
        <v>209852</v>
      </c>
      <c r="L13" s="42"/>
      <c r="M13" s="55">
        <v>56576</v>
      </c>
      <c r="N13" s="13"/>
      <c r="O13" s="6" t="s">
        <v>34</v>
      </c>
      <c r="R13" s="8">
        <v>1224</v>
      </c>
      <c r="S13" s="8">
        <v>3763</v>
      </c>
      <c r="T13" s="62">
        <f t="shared" si="0"/>
        <v>4987</v>
      </c>
    </row>
    <row r="14" spans="1:20" s="8" customFormat="1" ht="33" customHeight="1">
      <c r="A14" s="40" t="s">
        <v>25</v>
      </c>
      <c r="B14" s="12"/>
      <c r="C14" s="12"/>
      <c r="D14" s="12"/>
      <c r="E14" s="34">
        <v>30148</v>
      </c>
      <c r="F14" s="35">
        <v>79</v>
      </c>
      <c r="G14" s="45">
        <v>159242</v>
      </c>
      <c r="H14" s="49"/>
      <c r="I14" s="47">
        <v>1976</v>
      </c>
      <c r="J14" s="42">
        <v>36</v>
      </c>
      <c r="K14" s="31">
        <v>6173231</v>
      </c>
      <c r="L14" s="42"/>
      <c r="M14" s="55">
        <v>62296</v>
      </c>
      <c r="N14" s="13"/>
      <c r="O14" s="6" t="s">
        <v>35</v>
      </c>
      <c r="R14" s="8">
        <v>3463</v>
      </c>
      <c r="S14" s="8">
        <v>12698</v>
      </c>
      <c r="T14" s="62">
        <f t="shared" si="0"/>
        <v>16161</v>
      </c>
    </row>
    <row r="15" spans="1:20" s="8" customFormat="1" ht="33" customHeight="1">
      <c r="A15" s="40" t="s">
        <v>26</v>
      </c>
      <c r="B15" s="12"/>
      <c r="C15" s="12"/>
      <c r="D15" s="12"/>
      <c r="E15" s="34">
        <v>31298</v>
      </c>
      <c r="F15" s="35" t="s">
        <v>18</v>
      </c>
      <c r="G15" s="45">
        <v>694400</v>
      </c>
      <c r="H15" s="49"/>
      <c r="I15" s="47">
        <v>1095</v>
      </c>
      <c r="J15" s="42">
        <v>5</v>
      </c>
      <c r="K15" s="31">
        <v>1703531</v>
      </c>
      <c r="L15" s="42"/>
      <c r="M15" s="55">
        <v>2534</v>
      </c>
      <c r="N15" s="13"/>
      <c r="O15" s="6" t="s">
        <v>36</v>
      </c>
      <c r="R15" s="8">
        <v>2455</v>
      </c>
      <c r="S15" s="8">
        <v>27075</v>
      </c>
      <c r="T15" s="62">
        <f t="shared" si="0"/>
        <v>29530</v>
      </c>
    </row>
    <row r="16" spans="1:20" s="8" customFormat="1" ht="33" customHeight="1">
      <c r="A16" s="40" t="s">
        <v>27</v>
      </c>
      <c r="B16" s="12"/>
      <c r="C16" s="12"/>
      <c r="D16" s="12"/>
      <c r="E16" s="34">
        <v>1809</v>
      </c>
      <c r="F16" s="35" t="s">
        <v>18</v>
      </c>
      <c r="G16" s="59">
        <v>21</v>
      </c>
      <c r="H16" s="49"/>
      <c r="I16" s="47" t="s">
        <v>18</v>
      </c>
      <c r="J16" s="42" t="s">
        <v>18</v>
      </c>
      <c r="K16" s="31">
        <v>12761</v>
      </c>
      <c r="L16" s="42"/>
      <c r="M16" s="55">
        <v>378</v>
      </c>
      <c r="N16" s="13"/>
      <c r="O16" s="6" t="s">
        <v>37</v>
      </c>
      <c r="R16" s="8">
        <v>322</v>
      </c>
      <c r="S16" s="8">
        <v>1030</v>
      </c>
      <c r="T16" s="62">
        <f t="shared" si="0"/>
        <v>1352</v>
      </c>
    </row>
    <row r="17" spans="1:20" s="8" customFormat="1" ht="33" customHeight="1">
      <c r="A17" s="40" t="s">
        <v>28</v>
      </c>
      <c r="B17" s="12"/>
      <c r="C17" s="12"/>
      <c r="D17" s="12"/>
      <c r="E17" s="34">
        <v>3840</v>
      </c>
      <c r="F17" s="35" t="s">
        <v>18</v>
      </c>
      <c r="G17" s="45">
        <v>536</v>
      </c>
      <c r="H17" s="49"/>
      <c r="I17" s="47">
        <v>3293</v>
      </c>
      <c r="J17" s="42" t="s">
        <v>18</v>
      </c>
      <c r="K17" s="31">
        <v>190286</v>
      </c>
      <c r="L17" s="42"/>
      <c r="M17" s="55">
        <v>229</v>
      </c>
      <c r="N17" s="13"/>
      <c r="O17" s="6" t="s">
        <v>38</v>
      </c>
      <c r="R17" s="5">
        <v>832</v>
      </c>
      <c r="S17" s="8">
        <v>4029</v>
      </c>
      <c r="T17" s="62">
        <f t="shared" si="0"/>
        <v>4861</v>
      </c>
    </row>
    <row r="18" spans="1:20" ht="13.5" customHeight="1">
      <c r="A18" s="16"/>
      <c r="B18" s="16"/>
      <c r="C18" s="16"/>
      <c r="D18" s="27"/>
      <c r="E18" s="17"/>
      <c r="F18" s="27"/>
      <c r="G18" s="18"/>
      <c r="H18" s="27"/>
      <c r="I18" s="27"/>
      <c r="J18" s="17"/>
      <c r="K18" s="54"/>
      <c r="L18" s="56"/>
      <c r="M18" s="16"/>
      <c r="N18" s="18"/>
      <c r="O18" s="16"/>
    </row>
    <row r="19" spans="1:20" ht="3.75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28"/>
      <c r="L19" s="58"/>
      <c r="M19" s="11"/>
      <c r="N19" s="11"/>
      <c r="O19" s="11"/>
    </row>
    <row r="20" spans="1:20" s="61" customFormat="1" ht="66" customHeight="1">
      <c r="A20" s="60"/>
      <c r="B20" s="60" t="s">
        <v>39</v>
      </c>
      <c r="C20" s="60"/>
      <c r="D20" s="60"/>
      <c r="E20" s="60"/>
      <c r="F20" s="60"/>
      <c r="J20" s="60" t="s">
        <v>40</v>
      </c>
      <c r="K20" s="60"/>
      <c r="L20" s="60"/>
      <c r="M20" s="60"/>
      <c r="N20" s="60"/>
      <c r="O20" s="60"/>
    </row>
    <row r="21" spans="1:20" s="11" customFormat="1" ht="64.5" customHeight="1">
      <c r="A21" s="10"/>
      <c r="E21" s="9"/>
      <c r="F21" s="9"/>
      <c r="G21" s="9"/>
      <c r="H21" s="9"/>
      <c r="I21" s="9"/>
      <c r="J21" s="9"/>
      <c r="K21" s="53"/>
      <c r="L21" s="9"/>
      <c r="M21" s="9"/>
      <c r="N21" s="10"/>
      <c r="O21" s="10"/>
    </row>
    <row r="22" spans="1:20">
      <c r="E22" s="9" t="s">
        <v>45</v>
      </c>
      <c r="F22" s="9" t="s">
        <v>46</v>
      </c>
    </row>
    <row r="23" spans="1:20">
      <c r="E23" s="15"/>
    </row>
    <row r="24" spans="1:20">
      <c r="E24" s="65">
        <v>473</v>
      </c>
      <c r="F24" s="53">
        <v>8161</v>
      </c>
      <c r="G24" s="9">
        <f>E24+F24</f>
        <v>8634</v>
      </c>
    </row>
    <row r="25" spans="1:20">
      <c r="E25" s="65">
        <v>1120</v>
      </c>
      <c r="F25" s="53">
        <v>15267</v>
      </c>
      <c r="G25" s="9">
        <f t="shared" ref="G25:G33" si="1">E25+F25</f>
        <v>16387</v>
      </c>
    </row>
    <row r="26" spans="1:20">
      <c r="E26" s="65">
        <v>42</v>
      </c>
      <c r="F26" s="53">
        <v>1710</v>
      </c>
      <c r="G26" s="9">
        <f t="shared" si="1"/>
        <v>1752</v>
      </c>
    </row>
    <row r="27" spans="1:20">
      <c r="E27" s="65">
        <v>2316</v>
      </c>
      <c r="F27" s="53">
        <v>1072</v>
      </c>
      <c r="G27" s="9">
        <f t="shared" si="1"/>
        <v>3388</v>
      </c>
    </row>
    <row r="28" spans="1:20">
      <c r="E28" s="65">
        <v>13157</v>
      </c>
      <c r="F28" s="53">
        <v>13964</v>
      </c>
      <c r="G28" s="9">
        <f t="shared" si="1"/>
        <v>27121</v>
      </c>
    </row>
    <row r="29" spans="1:20">
      <c r="E29" s="65">
        <v>2565</v>
      </c>
      <c r="F29" s="53">
        <v>4212</v>
      </c>
      <c r="G29" s="9">
        <f t="shared" si="1"/>
        <v>6777</v>
      </c>
    </row>
    <row r="30" spans="1:20">
      <c r="E30" s="65">
        <v>17283</v>
      </c>
      <c r="F30" s="53">
        <v>12865</v>
      </c>
      <c r="G30" s="9">
        <f t="shared" si="1"/>
        <v>30148</v>
      </c>
    </row>
    <row r="31" spans="1:20">
      <c r="E31" s="65">
        <v>0</v>
      </c>
      <c r="F31" s="53">
        <v>31298</v>
      </c>
      <c r="G31" s="9">
        <f t="shared" si="1"/>
        <v>31298</v>
      </c>
    </row>
    <row r="32" spans="1:20">
      <c r="E32" s="65">
        <v>0</v>
      </c>
      <c r="F32" s="53">
        <v>1809</v>
      </c>
      <c r="G32" s="9">
        <f t="shared" si="1"/>
        <v>1809</v>
      </c>
    </row>
    <row r="33" spans="5:7">
      <c r="E33" s="65">
        <v>0</v>
      </c>
      <c r="F33" s="53">
        <v>3840</v>
      </c>
      <c r="G33" s="9">
        <f t="shared" si="1"/>
        <v>3840</v>
      </c>
    </row>
    <row r="35" spans="5:7">
      <c r="G35" s="9">
        <f>SUM(G24:G34)</f>
        <v>131154</v>
      </c>
    </row>
  </sheetData>
  <mergeCells count="5">
    <mergeCell ref="N4:O5"/>
    <mergeCell ref="A4:D5"/>
    <mergeCell ref="B7:D7"/>
    <mergeCell ref="G4:H4"/>
    <mergeCell ref="G5:H5"/>
  </mergeCells>
  <phoneticPr fontId="1" type="noConversion"/>
  <pageMargins left="0.55118110236220474" right="0.15748031496062992" top="0.59055118110236227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T-11.9</vt:lpstr>
      <vt:lpstr>'T-11.9'!Print_Area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2017-09-15T08:03:17Z</cp:lastPrinted>
  <dcterms:created xsi:type="dcterms:W3CDTF">2004-08-20T21:28:46Z</dcterms:created>
  <dcterms:modified xsi:type="dcterms:W3CDTF">2019-10-22T08:42:56Z</dcterms:modified>
</cp:coreProperties>
</file>