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2\"/>
    </mc:Choice>
  </mc:AlternateContent>
  <bookViews>
    <workbookView xWindow="0" yWindow="0" windowWidth="20490" windowHeight="7590"/>
  </bookViews>
  <sheets>
    <sheet name="T-2.9 (2)" sheetId="1" r:id="rId1"/>
  </sheets>
  <definedNames>
    <definedName name="_xlnm.Print_Area" localSheetId="0">'T-2.9 (2)'!$A$1:$AA$38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4" i="1" l="1"/>
  <c r="V34" i="1"/>
  <c r="U34" i="1"/>
  <c r="T34" i="1"/>
  <c r="S34" i="1"/>
  <c r="R34" i="1"/>
  <c r="Q34" i="1"/>
  <c r="O34" i="1"/>
  <c r="W33" i="1"/>
  <c r="V33" i="1"/>
  <c r="U33" i="1"/>
  <c r="T33" i="1"/>
  <c r="S33" i="1"/>
  <c r="R33" i="1"/>
  <c r="Q33" i="1"/>
  <c r="O33" i="1"/>
  <c r="W32" i="1"/>
  <c r="V32" i="1"/>
  <c r="U32" i="1"/>
  <c r="T32" i="1"/>
  <c r="S32" i="1"/>
  <c r="R32" i="1"/>
  <c r="Q32" i="1"/>
  <c r="O32" i="1"/>
  <c r="W31" i="1"/>
  <c r="V31" i="1"/>
  <c r="U31" i="1"/>
  <c r="T31" i="1"/>
  <c r="S31" i="1"/>
  <c r="R31" i="1"/>
  <c r="Q31" i="1"/>
  <c r="P31" i="1"/>
  <c r="O31" i="1"/>
  <c r="W30" i="1"/>
  <c r="V30" i="1"/>
  <c r="U30" i="1"/>
  <c r="T30" i="1"/>
  <c r="S30" i="1"/>
  <c r="R30" i="1"/>
  <c r="Q30" i="1"/>
  <c r="P30" i="1"/>
  <c r="O30" i="1"/>
  <c r="W29" i="1"/>
  <c r="V29" i="1"/>
  <c r="U29" i="1"/>
  <c r="T29" i="1"/>
  <c r="S29" i="1"/>
  <c r="R29" i="1"/>
  <c r="Q29" i="1"/>
  <c r="O29" i="1"/>
  <c r="W28" i="1"/>
  <c r="V28" i="1"/>
  <c r="U28" i="1"/>
  <c r="T28" i="1"/>
  <c r="S28" i="1"/>
  <c r="R28" i="1"/>
  <c r="Q28" i="1"/>
  <c r="P28" i="1"/>
  <c r="O28" i="1"/>
  <c r="W27" i="1"/>
  <c r="V27" i="1"/>
  <c r="U27" i="1"/>
  <c r="T27" i="1"/>
  <c r="S27" i="1"/>
  <c r="R27" i="1"/>
  <c r="P27" i="1"/>
  <c r="O27" i="1"/>
  <c r="W26" i="1"/>
  <c r="V26" i="1"/>
  <c r="U26" i="1"/>
  <c r="T26" i="1"/>
  <c r="S26" i="1"/>
  <c r="R26" i="1"/>
  <c r="Q26" i="1"/>
  <c r="P26" i="1"/>
  <c r="O26" i="1"/>
  <c r="W25" i="1"/>
  <c r="V25" i="1"/>
  <c r="U25" i="1"/>
  <c r="T25" i="1"/>
  <c r="S25" i="1"/>
  <c r="R25" i="1"/>
  <c r="Q25" i="1"/>
  <c r="P25" i="1"/>
  <c r="O25" i="1"/>
  <c r="W24" i="1"/>
  <c r="V24" i="1"/>
  <c r="U24" i="1"/>
  <c r="T24" i="1"/>
  <c r="S24" i="1"/>
  <c r="R24" i="1"/>
  <c r="Q24" i="1"/>
  <c r="P24" i="1"/>
  <c r="O24" i="1"/>
  <c r="W23" i="1"/>
  <c r="V23" i="1"/>
  <c r="U23" i="1"/>
  <c r="T23" i="1"/>
  <c r="S23" i="1"/>
  <c r="R23" i="1"/>
  <c r="Q23" i="1"/>
  <c r="P23" i="1"/>
  <c r="O23" i="1"/>
  <c r="W22" i="1"/>
  <c r="V22" i="1"/>
  <c r="U22" i="1"/>
  <c r="T22" i="1"/>
  <c r="S22" i="1"/>
  <c r="R22" i="1"/>
  <c r="Q22" i="1"/>
  <c r="P22" i="1"/>
  <c r="O22" i="1"/>
  <c r="W21" i="1"/>
  <c r="V21" i="1"/>
  <c r="U21" i="1"/>
  <c r="T21" i="1"/>
  <c r="S21" i="1"/>
  <c r="R21" i="1"/>
  <c r="Q21" i="1"/>
  <c r="P21" i="1"/>
  <c r="O21" i="1"/>
  <c r="W20" i="1"/>
  <c r="V20" i="1"/>
  <c r="U20" i="1"/>
  <c r="T20" i="1"/>
  <c r="S20" i="1"/>
  <c r="R20" i="1"/>
  <c r="Q20" i="1"/>
  <c r="P20" i="1"/>
  <c r="O20" i="1"/>
  <c r="W19" i="1"/>
  <c r="V19" i="1"/>
  <c r="U19" i="1"/>
  <c r="T19" i="1"/>
  <c r="S19" i="1"/>
  <c r="R19" i="1"/>
  <c r="Q19" i="1"/>
  <c r="P19" i="1"/>
  <c r="O19" i="1"/>
  <c r="W18" i="1"/>
  <c r="U18" i="1"/>
  <c r="T18" i="1"/>
  <c r="S18" i="1"/>
  <c r="R18" i="1"/>
  <c r="Q18" i="1"/>
  <c r="P18" i="1"/>
  <c r="O18" i="1"/>
  <c r="W17" i="1"/>
  <c r="V17" i="1"/>
  <c r="U17" i="1"/>
  <c r="T17" i="1"/>
  <c r="S17" i="1"/>
  <c r="R17" i="1"/>
  <c r="Q17" i="1"/>
  <c r="P17" i="1"/>
  <c r="O17" i="1"/>
  <c r="W16" i="1"/>
  <c r="V16" i="1"/>
  <c r="U16" i="1"/>
  <c r="T16" i="1"/>
  <c r="S16" i="1"/>
  <c r="R16" i="1"/>
  <c r="Q16" i="1"/>
  <c r="O16" i="1"/>
  <c r="W15" i="1"/>
  <c r="V15" i="1"/>
  <c r="U15" i="1"/>
  <c r="T15" i="1"/>
  <c r="S15" i="1"/>
  <c r="R15" i="1"/>
  <c r="Q15" i="1"/>
  <c r="P15" i="1"/>
  <c r="W14" i="1"/>
  <c r="V14" i="1"/>
  <c r="T14" i="1"/>
  <c r="S14" i="1"/>
  <c r="R14" i="1"/>
  <c r="Q14" i="1"/>
  <c r="P14" i="1"/>
  <c r="O14" i="1"/>
  <c r="W13" i="1"/>
  <c r="V13" i="1"/>
  <c r="T13" i="1"/>
  <c r="S13" i="1"/>
  <c r="R13" i="1"/>
  <c r="Q13" i="1"/>
  <c r="P13" i="1"/>
  <c r="O13" i="1"/>
  <c r="W12" i="1"/>
  <c r="V12" i="1"/>
  <c r="T12" i="1"/>
  <c r="S12" i="1"/>
  <c r="R12" i="1"/>
  <c r="Q12" i="1"/>
  <c r="O12" i="1"/>
  <c r="W11" i="1"/>
  <c r="V11" i="1"/>
  <c r="T11" i="1"/>
  <c r="S11" i="1"/>
  <c r="R11" i="1"/>
  <c r="Q11" i="1"/>
  <c r="O11" i="1"/>
  <c r="W10" i="1"/>
  <c r="V10" i="1"/>
  <c r="T10" i="1"/>
  <c r="S10" i="1"/>
  <c r="R10" i="1"/>
  <c r="Q10" i="1"/>
  <c r="O10" i="1"/>
</calcChain>
</file>

<file path=xl/sharedStrings.xml><?xml version="1.0" encoding="utf-8"?>
<sst xmlns="http://schemas.openxmlformats.org/spreadsheetml/2006/main" count="131" uniqueCount="83">
  <si>
    <t>ตาราง</t>
  </si>
  <si>
    <t>อัตราค่าจ้างขั้นต่ำ เป็นรายจังหวัด ภาคกลาง พ.ศ. 2550 - 2551 , 2553 - 2556  และ 2560 - 2561</t>
  </si>
  <si>
    <t>Table</t>
  </si>
  <si>
    <t>Minimum Wage Rate by Province of Central Region: 2007 - 2008 , 2010 - 2013  and 2017 - 2018</t>
  </si>
  <si>
    <t>(บาท/วัน   Baht/day)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</si>
  <si>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</si>
  <si>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</si>
  <si>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</si>
  <si>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</si>
  <si>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</si>
  <si>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</si>
  <si>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</si>
  <si>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</si>
  <si>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</si>
  <si>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</si>
  <si>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>(2017)</t>
  </si>
  <si>
    <t>(2018)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</si>
  <si>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</si>
  <si>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</si>
  <si>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</si>
  <si>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</si>
  <si>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</si>
  <si>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</si>
  <si>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</si>
  <si>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</si>
  <si>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ภาคกลาง</t>
  </si>
  <si>
    <t>Central Region</t>
  </si>
  <si>
    <t>สมุทรปราการ</t>
  </si>
  <si>
    <t xml:space="preserve">        -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</si>
  <si>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</si>
  <si>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</si>
  <si>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</si>
  <si>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</si>
  <si>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</si>
  <si>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</si>
  <si>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</si>
  <si>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</si>
  <si>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</si>
  <si>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พระนครศรีอยุธยา</t>
  </si>
  <si>
    <t xml:space="preserve">           -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</si>
  <si>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</si>
  <si>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</si>
  <si>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</si>
  <si>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</si>
  <si>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</si>
  <si>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</si>
  <si>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 xml:space="preserve">              -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</si>
  <si>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</si>
  <si>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</si>
  <si>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</si>
  <si>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</si>
  <si>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</si>
  <si>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</si>
  <si>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</si>
  <si>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</si>
  <si>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</si>
  <si>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</si>
  <si>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</si>
  <si>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</si>
  <si>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</si>
  <si>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</si>
  <si>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</si>
  <si>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</si>
  <si>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</si>
  <si>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</si>
  <si>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 xml:space="preserve">         -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</si>
  <si>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</si>
  <si>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</si>
  <si>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</si>
  <si>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</si>
  <si>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</si>
  <si>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</si>
  <si>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</si>
  <si>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</si>
  <si>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</si>
  <si>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</si>
  <si>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</si>
  <si>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</si>
  <si>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</si>
  <si>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</si>
  <si>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</si>
  <si>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ที่มา:  สำนักงานสวัสดิการและคุ้มครองแรงงานจังหวัดลพบุรี</t>
  </si>
  <si>
    <t>Source:  Lopburi 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</si>
</sst>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__"/>
    <numFmt numFmtId="191" formatCode="#,##0.0__"/>
    <numFmt numFmtId="192" formatCode="#,##0.0"/>
    <numFmt numFmtId="193" formatCode="_(* #,##0.0_);_(* \(#,##0.0\);_(* &quot;-&quot;??_);_(@_)____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89" fontId="10" fillId="0" borderId="5" xfId="1" applyNumberFormat="1" applyFont="1" applyBorder="1" applyAlignment="1">
      <alignment horizontal="right"/>
    </xf>
    <xf numFmtId="188" fontId="10" fillId="0" borderId="5" xfId="1" applyNumberFormat="1" applyFont="1" applyBorder="1" applyAlignment="1">
      <alignment horizontal="right"/>
    </xf>
    <xf numFmtId="0" fontId="9" fillId="0" borderId="0" xfId="1" applyNumberFormat="1" applyFont="1" applyBorder="1" applyAlignment="1"/>
    <xf numFmtId="0" fontId="9" fillId="0" borderId="0" xfId="0" applyFont="1" applyBorder="1" applyAlignment="1">
      <alignment horizontal="left" vertical="center"/>
    </xf>
    <xf numFmtId="17" fontId="11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90" fontId="4" fillId="0" borderId="12" xfId="2" applyNumberFormat="1" applyFont="1" applyBorder="1" applyAlignment="1">
      <alignment horizontal="right"/>
    </xf>
    <xf numFmtId="190" fontId="4" fillId="0" borderId="12" xfId="3" applyNumberFormat="1" applyFont="1" applyBorder="1" applyAlignment="1">
      <alignment horizontal="right"/>
    </xf>
    <xf numFmtId="191" fontId="4" fillId="0" borderId="12" xfId="1" applyNumberFormat="1" applyFont="1" applyBorder="1" applyAlignment="1"/>
    <xf numFmtId="192" fontId="4" fillId="0" borderId="12" xfId="1" applyNumberFormat="1" applyFont="1" applyBorder="1" applyAlignment="1">
      <alignment horizontal="center"/>
    </xf>
    <xf numFmtId="193" fontId="4" fillId="0" borderId="12" xfId="1" applyNumberFormat="1" applyFont="1" applyBorder="1" applyAlignment="1"/>
    <xf numFmtId="191" fontId="4" fillId="0" borderId="12" xfId="1" applyNumberFormat="1" applyFont="1" applyBorder="1" applyAlignment="1">
      <alignment horizontal="center"/>
    </xf>
    <xf numFmtId="188" fontId="11" fillId="0" borderId="0" xfId="1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89" fontId="11" fillId="0" borderId="0" xfId="1" applyNumberFormat="1" applyFont="1" applyBorder="1" applyAlignment="1">
      <alignment horizontal="left"/>
    </xf>
    <xf numFmtId="190" fontId="11" fillId="0" borderId="12" xfId="2" applyNumberFormat="1" applyFont="1" applyBorder="1" applyAlignment="1">
      <alignment horizontal="right"/>
    </xf>
    <xf numFmtId="190" fontId="11" fillId="0" borderId="12" xfId="3" applyNumberFormat="1" applyFont="1" applyBorder="1" applyAlignment="1">
      <alignment horizontal="right"/>
    </xf>
    <xf numFmtId="17" fontId="11" fillId="0" borderId="0" xfId="0" applyNumberFormat="1" applyFont="1" applyAlignment="1">
      <alignment horizontal="left"/>
    </xf>
    <xf numFmtId="189" fontId="11" fillId="0" borderId="0" xfId="1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1" xfId="0" applyFont="1" applyBorder="1" applyAlignment="1">
      <alignment horizontal="left"/>
    </xf>
    <xf numFmtId="189" fontId="5" fillId="0" borderId="8" xfId="1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6" fillId="0" borderId="0" xfId="0" applyFont="1"/>
  </cellXfs>
  <cellStyles count="4">
    <cellStyle name="Comma 2" xfId="2"/>
    <cellStyle name="เครื่องหมายจุลภาค 8" xfId="3"/>
    <cellStyle name="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15440025" y="67151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1</xdr:row>
      <xdr:rowOff>0</xdr:rowOff>
    </xdr:from>
    <xdr:to>
      <xdr:col>25</xdr:col>
      <xdr:colOff>0</xdr:colOff>
      <xdr:row>38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15440025" y="266700"/>
          <a:ext cx="0" cy="64484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15440025" y="67151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4</xdr:row>
      <xdr:rowOff>0</xdr:rowOff>
    </xdr:from>
    <xdr:to>
      <xdr:col>25</xdr:col>
      <xdr:colOff>0</xdr:colOff>
      <xdr:row>31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5440025" y="885825"/>
          <a:ext cx="0" cy="483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15440025" y="67151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15440025" y="67151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15440025" y="67151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0</xdr:colOff>
      <xdr:row>38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15440025" y="6143625"/>
          <a:ext cx="0" cy="5715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38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15440025" y="5800725"/>
          <a:ext cx="0" cy="9144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5440025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24</xdr:col>
      <xdr:colOff>1562100</xdr:colOff>
      <xdr:row>0</xdr:row>
      <xdr:rowOff>28575</xdr:rowOff>
    </xdr:from>
    <xdr:to>
      <xdr:col>27</xdr:col>
      <xdr:colOff>238125</xdr:colOff>
      <xdr:row>38</xdr:row>
      <xdr:rowOff>114300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15325725" y="28575"/>
          <a:ext cx="828675" cy="6800850"/>
          <a:chOff x="990" y="0"/>
          <a:chExt cx="63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0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AE38"/>
  <sheetViews>
    <sheetView showGridLines="0" tabSelected="1" workbookViewId="0">
      <selection activeCell="L17" sqref="L17:L18"/>
    </sheetView>
  </sheetViews>
  <sheetFormatPr defaultColWidth="9.09765625" defaultRowHeight="21.75"/>
  <cols>
    <col min="1" max="1" width="1.3984375" style="64" customWidth="1"/>
    <col min="2" max="2" width="5.8984375" style="64" customWidth="1"/>
    <col min="3" max="3" width="4.09765625" style="64" customWidth="1"/>
    <col min="4" max="4" width="2.09765625" style="64" customWidth="1"/>
    <col min="5" max="5" width="0.3984375" style="64" customWidth="1"/>
    <col min="6" max="6" width="7.69921875" style="64" customWidth="1"/>
    <col min="7" max="7" width="7.09765625" style="64" customWidth="1"/>
    <col min="8" max="8" width="7" style="64" customWidth="1"/>
    <col min="9" max="15" width="7.69921875" style="64" customWidth="1"/>
    <col min="16" max="16" width="6.3984375" style="64" customWidth="1"/>
    <col min="17" max="20" width="6.59765625" style="64" customWidth="1"/>
    <col min="21" max="23" width="6.8984375" style="64" customWidth="1"/>
    <col min="24" max="24" width="1.3984375" style="64" customWidth="1"/>
    <col min="25" max="25" width="17.59765625" style="64" customWidth="1"/>
    <col min="26" max="26" width="1" style="64" customWidth="1"/>
    <col min="27" max="27" width="4" style="64" customWidth="1"/>
    <col min="28" max="28" width="8.796875" customWidth="1"/>
    <col min="29" max="16384" width="9.09765625" style="64"/>
  </cols>
  <sheetData>
    <row r="1" spans="1:31" s="1" customFormat="1" ht="21" customHeight="1">
      <c r="B1" s="1" t="s">
        <v>0</v>
      </c>
      <c r="C1" s="2">
        <v>2.9</v>
      </c>
      <c r="D1" s="1" t="s">
        <v>1</v>
      </c>
    </row>
    <row r="2" spans="1:31" s="3" customFormat="1" ht="19.5" customHeight="1">
      <c r="B2" s="1" t="s">
        <v>2</v>
      </c>
      <c r="C2" s="2">
        <v>2.9</v>
      </c>
      <c r="D2" s="1" t="s">
        <v>3</v>
      </c>
      <c r="E2" s="1"/>
      <c r="F2" s="1"/>
    </row>
    <row r="3" spans="1:31" s="5" customFormat="1" ht="9.75" customHeight="1">
      <c r="A3" s="4"/>
      <c r="B3" s="4"/>
      <c r="C3" s="4"/>
      <c r="D3" s="4"/>
      <c r="E3" s="4"/>
      <c r="F3" s="4"/>
      <c r="G3" s="4"/>
      <c r="N3" s="4"/>
      <c r="Y3" s="6" t="s">
        <v>4</v>
      </c>
    </row>
    <row r="4" spans="1:31" s="15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9"/>
      <c r="M4" s="9"/>
      <c r="N4" s="10"/>
      <c r="O4" s="11" t="s">
        <v>6</v>
      </c>
      <c r="P4" s="11"/>
      <c r="Q4" s="11"/>
      <c r="R4" s="11"/>
      <c r="S4" s="11"/>
      <c r="T4" s="11"/>
      <c r="U4" s="11"/>
      <c r="V4" s="11"/>
      <c r="W4" s="12"/>
      <c r="X4" s="13"/>
      <c r="Y4" s="14"/>
    </row>
    <row r="5" spans="1:31" s="15" customFormat="1" ht="18.75">
      <c r="A5" s="16" t="s">
        <v>7</v>
      </c>
      <c r="B5" s="16"/>
      <c r="C5" s="16"/>
      <c r="D5" s="16"/>
      <c r="E5" s="16"/>
      <c r="F5" s="17">
        <v>2550</v>
      </c>
      <c r="G5" s="18">
        <v>2551</v>
      </c>
      <c r="H5" s="19"/>
      <c r="I5" s="13">
        <v>2553</v>
      </c>
      <c r="J5" s="17">
        <v>2554</v>
      </c>
      <c r="K5" s="13">
        <v>2555</v>
      </c>
      <c r="L5" s="17">
        <v>2556</v>
      </c>
      <c r="M5" s="17">
        <v>2560</v>
      </c>
      <c r="N5" s="17">
        <v>2561</v>
      </c>
      <c r="O5" s="17">
        <v>2550</v>
      </c>
      <c r="P5" s="18">
        <v>2551</v>
      </c>
      <c r="Q5" s="19"/>
      <c r="R5" s="13">
        <v>2553</v>
      </c>
      <c r="S5" s="17">
        <v>2554</v>
      </c>
      <c r="T5" s="13">
        <v>2555</v>
      </c>
      <c r="U5" s="17">
        <v>2556</v>
      </c>
      <c r="V5" s="17">
        <v>2560</v>
      </c>
      <c r="W5" s="17">
        <v>2561</v>
      </c>
      <c r="X5" s="20"/>
      <c r="Y5" s="21" t="s">
        <v>8</v>
      </c>
    </row>
    <row r="6" spans="1:31" s="15" customFormat="1" ht="12" customHeight="1">
      <c r="A6" s="16"/>
      <c r="B6" s="16"/>
      <c r="C6" s="16"/>
      <c r="D6" s="16"/>
      <c r="E6" s="16"/>
      <c r="F6" s="22" t="s">
        <v>9</v>
      </c>
      <c r="G6" s="23" t="s">
        <v>10</v>
      </c>
      <c r="H6" s="24"/>
      <c r="I6" s="25" t="s">
        <v>11</v>
      </c>
      <c r="J6" s="22" t="s">
        <v>12</v>
      </c>
      <c r="K6" s="25" t="s">
        <v>13</v>
      </c>
      <c r="L6" s="22" t="s">
        <v>14</v>
      </c>
      <c r="M6" s="22" t="s">
        <v>15</v>
      </c>
      <c r="N6" s="22" t="s">
        <v>16</v>
      </c>
      <c r="O6" s="22" t="s">
        <v>9</v>
      </c>
      <c r="P6" s="23" t="s">
        <v>10</v>
      </c>
      <c r="Q6" s="24"/>
      <c r="R6" s="25" t="s">
        <v>11</v>
      </c>
      <c r="S6" s="22" t="s">
        <v>12</v>
      </c>
      <c r="T6" s="25" t="s">
        <v>13</v>
      </c>
      <c r="U6" s="22" t="s">
        <v>14</v>
      </c>
      <c r="V6" s="22" t="s">
        <v>15</v>
      </c>
      <c r="W6" s="22" t="s">
        <v>16</v>
      </c>
      <c r="X6" s="20"/>
      <c r="Y6" s="21"/>
    </row>
    <row r="7" spans="1:31" s="15" customFormat="1" ht="18" customHeight="1">
      <c r="A7" s="21"/>
      <c r="B7" s="21"/>
      <c r="C7" s="21"/>
      <c r="D7" s="21"/>
      <c r="E7" s="21"/>
      <c r="F7" s="26" t="s">
        <v>17</v>
      </c>
      <c r="G7" s="26" t="s">
        <v>17</v>
      </c>
      <c r="H7" s="27" t="s">
        <v>18</v>
      </c>
      <c r="I7" s="26" t="s">
        <v>17</v>
      </c>
      <c r="J7" s="26" t="s">
        <v>19</v>
      </c>
      <c r="K7" s="26" t="s">
        <v>20</v>
      </c>
      <c r="L7" s="26" t="s">
        <v>19</v>
      </c>
      <c r="M7" s="26" t="s">
        <v>19</v>
      </c>
      <c r="N7" s="26" t="s">
        <v>19</v>
      </c>
      <c r="O7" s="26" t="s">
        <v>17</v>
      </c>
      <c r="P7" s="26" t="s">
        <v>17</v>
      </c>
      <c r="Q7" s="27" t="s">
        <v>18</v>
      </c>
      <c r="R7" s="26" t="s">
        <v>17</v>
      </c>
      <c r="S7" s="26" t="s">
        <v>19</v>
      </c>
      <c r="T7" s="26" t="s">
        <v>20</v>
      </c>
      <c r="U7" s="26" t="s">
        <v>19</v>
      </c>
      <c r="V7" s="26" t="s">
        <v>19</v>
      </c>
      <c r="W7" s="26" t="s">
        <v>19</v>
      </c>
      <c r="X7" s="20"/>
      <c r="Y7" s="21"/>
    </row>
    <row r="8" spans="1:31" s="15" customFormat="1" ht="14.25" customHeight="1">
      <c r="A8" s="28"/>
      <c r="B8" s="28"/>
      <c r="C8" s="29"/>
      <c r="D8" s="29"/>
      <c r="E8" s="29"/>
      <c r="F8" s="30" t="s">
        <v>21</v>
      </c>
      <c r="G8" s="30" t="s">
        <v>21</v>
      </c>
      <c r="H8" s="31" t="s">
        <v>22</v>
      </c>
      <c r="I8" s="30" t="s">
        <v>21</v>
      </c>
      <c r="J8" s="30" t="s">
        <v>23</v>
      </c>
      <c r="K8" s="30" t="s">
        <v>24</v>
      </c>
      <c r="L8" s="30" t="s">
        <v>23</v>
      </c>
      <c r="M8" s="30" t="s">
        <v>23</v>
      </c>
      <c r="N8" s="30" t="s">
        <v>23</v>
      </c>
      <c r="O8" s="30" t="s">
        <v>21</v>
      </c>
      <c r="P8" s="30" t="s">
        <v>21</v>
      </c>
      <c r="Q8" s="31" t="s">
        <v>22</v>
      </c>
      <c r="R8" s="30" t="s">
        <v>21</v>
      </c>
      <c r="S8" s="30" t="s">
        <v>23</v>
      </c>
      <c r="T8" s="30" t="s">
        <v>24</v>
      </c>
      <c r="U8" s="30" t="s">
        <v>23</v>
      </c>
      <c r="V8" s="30" t="s">
        <v>23</v>
      </c>
      <c r="W8" s="30" t="s">
        <v>23</v>
      </c>
      <c r="X8" s="32"/>
      <c r="Y8" s="33"/>
      <c r="AE8" s="15">
        <v>2549</v>
      </c>
    </row>
    <row r="9" spans="1:31" s="39" customFormat="1" ht="13.5" customHeight="1">
      <c r="A9" s="34" t="s">
        <v>25</v>
      </c>
      <c r="B9" s="35"/>
      <c r="C9" s="34"/>
      <c r="D9" s="34"/>
      <c r="E9" s="34"/>
      <c r="F9" s="36"/>
      <c r="G9" s="36"/>
      <c r="H9" s="36"/>
      <c r="I9" s="36"/>
      <c r="J9" s="36"/>
      <c r="K9" s="36"/>
      <c r="L9" s="36"/>
      <c r="M9" s="36"/>
      <c r="N9" s="36"/>
      <c r="O9" s="37"/>
      <c r="P9" s="37"/>
      <c r="Q9" s="36"/>
      <c r="R9" s="36"/>
      <c r="S9" s="36"/>
      <c r="T9" s="36"/>
      <c r="U9" s="36"/>
      <c r="V9" s="36"/>
      <c r="W9" s="36"/>
      <c r="X9" s="38" t="s">
        <v>26</v>
      </c>
      <c r="Y9" s="34"/>
    </row>
    <row r="10" spans="1:31" s="42" customFormat="1" ht="13.5" customHeight="1">
      <c r="A10" s="40"/>
      <c r="B10" s="41" t="s">
        <v>27</v>
      </c>
      <c r="F10" s="43">
        <v>191</v>
      </c>
      <c r="G10" s="43">
        <v>191</v>
      </c>
      <c r="H10" s="43">
        <v>203</v>
      </c>
      <c r="I10" s="43">
        <v>206</v>
      </c>
      <c r="J10" s="44">
        <v>215</v>
      </c>
      <c r="K10" s="44">
        <v>300</v>
      </c>
      <c r="L10" s="43">
        <v>300</v>
      </c>
      <c r="M10" s="43">
        <v>310</v>
      </c>
      <c r="N10" s="43">
        <v>325</v>
      </c>
      <c r="O10" s="45">
        <f>(F10-AE10)*100/AE10</f>
        <v>3.8043478260869565</v>
      </c>
      <c r="P10" s="46" t="s">
        <v>28</v>
      </c>
      <c r="Q10" s="47">
        <f t="shared" ref="Q10:U26" si="0">(H10-G10)*100/G10</f>
        <v>6.2827225130890056</v>
      </c>
      <c r="R10" s="47">
        <f t="shared" si="0"/>
        <v>1.4778325123152709</v>
      </c>
      <c r="S10" s="47">
        <f t="shared" si="0"/>
        <v>4.3689320388349513</v>
      </c>
      <c r="T10" s="47">
        <f t="shared" si="0"/>
        <v>39.534883720930232</v>
      </c>
      <c r="U10" s="48" t="s">
        <v>28</v>
      </c>
      <c r="V10" s="45">
        <f t="shared" ref="V10:W25" si="1">(M10-K10)*100/K10</f>
        <v>3.3333333333333335</v>
      </c>
      <c r="W10" s="45">
        <f t="shared" si="1"/>
        <v>8.3333333333333339</v>
      </c>
      <c r="X10" s="49"/>
      <c r="Y10" s="50" t="s">
        <v>29</v>
      </c>
      <c r="AE10" s="42">
        <v>184</v>
      </c>
    </row>
    <row r="11" spans="1:31" s="42" customFormat="1" ht="13.5" customHeight="1">
      <c r="A11" s="40"/>
      <c r="B11" s="41" t="s">
        <v>30</v>
      </c>
      <c r="F11" s="43">
        <v>191</v>
      </c>
      <c r="G11" s="43">
        <v>191</v>
      </c>
      <c r="H11" s="43">
        <v>203</v>
      </c>
      <c r="I11" s="43">
        <v>205</v>
      </c>
      <c r="J11" s="44">
        <v>215</v>
      </c>
      <c r="K11" s="44">
        <v>300</v>
      </c>
      <c r="L11" s="43">
        <v>300</v>
      </c>
      <c r="M11" s="43">
        <v>310</v>
      </c>
      <c r="N11" s="43">
        <v>325</v>
      </c>
      <c r="O11" s="45">
        <f>(F11-AE11)*100/AE11</f>
        <v>3.8043478260869565</v>
      </c>
      <c r="P11" s="46" t="s">
        <v>28</v>
      </c>
      <c r="Q11" s="47">
        <f t="shared" si="0"/>
        <v>6.2827225130890056</v>
      </c>
      <c r="R11" s="47">
        <f t="shared" si="0"/>
        <v>0.98522167487684731</v>
      </c>
      <c r="S11" s="47">
        <f t="shared" si="0"/>
        <v>4.8780487804878048</v>
      </c>
      <c r="T11" s="47">
        <f t="shared" si="0"/>
        <v>39.534883720930232</v>
      </c>
      <c r="U11" s="48" t="s">
        <v>28</v>
      </c>
      <c r="V11" s="45">
        <f t="shared" si="1"/>
        <v>3.3333333333333335</v>
      </c>
      <c r="W11" s="45">
        <f t="shared" si="1"/>
        <v>8.3333333333333339</v>
      </c>
      <c r="X11" s="49"/>
      <c r="Y11" s="50" t="s">
        <v>31</v>
      </c>
      <c r="AE11" s="42">
        <v>184</v>
      </c>
    </row>
    <row r="12" spans="1:31" s="42" customFormat="1" ht="13.5" customHeight="1">
      <c r="B12" s="41" t="s">
        <v>32</v>
      </c>
      <c r="F12" s="43">
        <v>191</v>
      </c>
      <c r="G12" s="43">
        <v>191</v>
      </c>
      <c r="H12" s="43">
        <v>203</v>
      </c>
      <c r="I12" s="43">
        <v>205</v>
      </c>
      <c r="J12" s="44">
        <v>215</v>
      </c>
      <c r="K12" s="44">
        <v>300</v>
      </c>
      <c r="L12" s="43">
        <v>300</v>
      </c>
      <c r="M12" s="43">
        <v>310</v>
      </c>
      <c r="N12" s="43">
        <v>325</v>
      </c>
      <c r="O12" s="45">
        <f>(F12-AE12)*100/AE12</f>
        <v>3.8043478260869565</v>
      </c>
      <c r="P12" s="46" t="s">
        <v>28</v>
      </c>
      <c r="Q12" s="47">
        <f t="shared" si="0"/>
        <v>6.2827225130890056</v>
      </c>
      <c r="R12" s="47">
        <f t="shared" si="0"/>
        <v>0.98522167487684731</v>
      </c>
      <c r="S12" s="47">
        <f t="shared" si="0"/>
        <v>4.8780487804878048</v>
      </c>
      <c r="T12" s="47">
        <f t="shared" si="0"/>
        <v>39.534883720930232</v>
      </c>
      <c r="U12" s="48" t="s">
        <v>28</v>
      </c>
      <c r="V12" s="45">
        <f t="shared" si="1"/>
        <v>3.3333333333333335</v>
      </c>
      <c r="W12" s="45">
        <f t="shared" si="1"/>
        <v>8.3333333333333339</v>
      </c>
      <c r="X12" s="49"/>
      <c r="Y12" s="50" t="s">
        <v>33</v>
      </c>
      <c r="AE12" s="42">
        <v>184</v>
      </c>
    </row>
    <row r="13" spans="1:31" s="42" customFormat="1" ht="13.5" customHeight="1">
      <c r="B13" s="41" t="s">
        <v>34</v>
      </c>
      <c r="F13" s="43">
        <v>160</v>
      </c>
      <c r="G13" s="43">
        <v>191</v>
      </c>
      <c r="H13" s="43">
        <v>203</v>
      </c>
      <c r="I13" s="43">
        <v>205</v>
      </c>
      <c r="J13" s="44">
        <v>215</v>
      </c>
      <c r="K13" s="44">
        <v>300</v>
      </c>
      <c r="L13" s="43">
        <v>300</v>
      </c>
      <c r="M13" s="43">
        <v>310</v>
      </c>
      <c r="N13" s="43">
        <v>320</v>
      </c>
      <c r="O13" s="45">
        <f>(F13-AE13)*100/AE13</f>
        <v>-13.043478260869565</v>
      </c>
      <c r="P13" s="45">
        <f t="shared" ref="P13:Q31" si="2">(G13-F13)*100/F13</f>
        <v>19.375</v>
      </c>
      <c r="Q13" s="47">
        <f t="shared" si="0"/>
        <v>6.2827225130890056</v>
      </c>
      <c r="R13" s="47">
        <f t="shared" si="0"/>
        <v>0.98522167487684731</v>
      </c>
      <c r="S13" s="47">
        <f t="shared" si="0"/>
        <v>4.8780487804878048</v>
      </c>
      <c r="T13" s="47">
        <f t="shared" si="0"/>
        <v>39.534883720930232</v>
      </c>
      <c r="U13" s="48" t="s">
        <v>28</v>
      </c>
      <c r="V13" s="45">
        <f t="shared" si="1"/>
        <v>3.3333333333333335</v>
      </c>
      <c r="W13" s="45">
        <f t="shared" si="1"/>
        <v>6.666666666666667</v>
      </c>
      <c r="X13" s="49"/>
      <c r="Y13" s="50" t="s">
        <v>35</v>
      </c>
      <c r="AE13" s="42">
        <v>184</v>
      </c>
    </row>
    <row r="14" spans="1:31" s="42" customFormat="1" ht="13.5" customHeight="1">
      <c r="B14" s="41" t="s">
        <v>36</v>
      </c>
      <c r="F14" s="43">
        <v>152</v>
      </c>
      <c r="G14" s="43">
        <v>191</v>
      </c>
      <c r="H14" s="43">
        <v>203</v>
      </c>
      <c r="I14" s="43">
        <v>205</v>
      </c>
      <c r="J14" s="44">
        <v>215</v>
      </c>
      <c r="K14" s="44">
        <v>300</v>
      </c>
      <c r="L14" s="43">
        <v>300</v>
      </c>
      <c r="M14" s="43">
        <v>310</v>
      </c>
      <c r="N14" s="43">
        <v>315</v>
      </c>
      <c r="O14" s="45">
        <f>(F14-AE14)*100/AE14</f>
        <v>-17.391304347826086</v>
      </c>
      <c r="P14" s="45">
        <f t="shared" si="2"/>
        <v>25.657894736842106</v>
      </c>
      <c r="Q14" s="47">
        <f t="shared" si="0"/>
        <v>6.2827225130890056</v>
      </c>
      <c r="R14" s="47">
        <f t="shared" si="0"/>
        <v>0.98522167487684731</v>
      </c>
      <c r="S14" s="47">
        <f t="shared" si="0"/>
        <v>4.8780487804878048</v>
      </c>
      <c r="T14" s="47">
        <f t="shared" si="0"/>
        <v>39.534883720930232</v>
      </c>
      <c r="U14" s="48" t="s">
        <v>28</v>
      </c>
      <c r="V14" s="45">
        <f t="shared" si="1"/>
        <v>3.3333333333333335</v>
      </c>
      <c r="W14" s="45">
        <f t="shared" si="1"/>
        <v>5</v>
      </c>
      <c r="X14" s="49"/>
      <c r="Y14" s="50" t="s">
        <v>37</v>
      </c>
      <c r="AE14" s="42">
        <v>184</v>
      </c>
    </row>
    <row r="15" spans="1:31" s="42" customFormat="1" ht="13.5" customHeight="1">
      <c r="B15" s="41" t="s">
        <v>38</v>
      </c>
      <c r="F15" s="43">
        <v>155</v>
      </c>
      <c r="G15" s="43">
        <v>160</v>
      </c>
      <c r="H15" s="43">
        <v>173</v>
      </c>
      <c r="I15" s="43">
        <v>181</v>
      </c>
      <c r="J15" s="44">
        <v>190</v>
      </c>
      <c r="K15" s="44">
        <v>265</v>
      </c>
      <c r="L15" s="43">
        <v>300</v>
      </c>
      <c r="M15" s="43">
        <v>308</v>
      </c>
      <c r="N15" s="43">
        <v>320</v>
      </c>
      <c r="O15" s="46" t="s">
        <v>39</v>
      </c>
      <c r="P15" s="45">
        <f t="shared" si="2"/>
        <v>3.225806451612903</v>
      </c>
      <c r="Q15" s="47">
        <f t="shared" si="0"/>
        <v>8.125</v>
      </c>
      <c r="R15" s="47">
        <f t="shared" si="0"/>
        <v>4.6242774566473992</v>
      </c>
      <c r="S15" s="47">
        <f t="shared" si="0"/>
        <v>4.972375690607735</v>
      </c>
      <c r="T15" s="47">
        <f t="shared" si="0"/>
        <v>39.473684210526315</v>
      </c>
      <c r="U15" s="45">
        <f>(L15-K15)*100/K15</f>
        <v>13.20754716981132</v>
      </c>
      <c r="V15" s="45">
        <f t="shared" si="1"/>
        <v>16.226415094339622</v>
      </c>
      <c r="W15" s="45">
        <f t="shared" si="1"/>
        <v>6.666666666666667</v>
      </c>
      <c r="X15" s="51"/>
      <c r="Y15" s="50" t="s">
        <v>40</v>
      </c>
      <c r="AE15" s="42">
        <v>155</v>
      </c>
    </row>
    <row r="16" spans="1:31" s="42" customFormat="1" ht="13.5" customHeight="1">
      <c r="A16" s="40"/>
      <c r="B16" s="41" t="s">
        <v>41</v>
      </c>
      <c r="F16" s="52">
        <v>152</v>
      </c>
      <c r="G16" s="52">
        <v>152</v>
      </c>
      <c r="H16" s="52">
        <v>161</v>
      </c>
      <c r="I16" s="52">
        <v>165</v>
      </c>
      <c r="J16" s="53">
        <v>174</v>
      </c>
      <c r="K16" s="53">
        <v>243</v>
      </c>
      <c r="L16" s="43">
        <v>300</v>
      </c>
      <c r="M16" s="43">
        <v>305</v>
      </c>
      <c r="N16" s="43">
        <v>310</v>
      </c>
      <c r="O16" s="45">
        <f t="shared" ref="O16:O34" si="3">(F16-AE16)*100/AE16</f>
        <v>2.7027027027027026</v>
      </c>
      <c r="P16" s="46" t="s">
        <v>28</v>
      </c>
      <c r="Q16" s="47">
        <f t="shared" si="0"/>
        <v>5.9210526315789478</v>
      </c>
      <c r="R16" s="47">
        <f t="shared" si="0"/>
        <v>2.4844720496894408</v>
      </c>
      <c r="S16" s="47">
        <f t="shared" si="0"/>
        <v>5.4545454545454541</v>
      </c>
      <c r="T16" s="47">
        <f t="shared" si="0"/>
        <v>39.655172413793103</v>
      </c>
      <c r="U16" s="45">
        <f t="shared" si="0"/>
        <v>23.456790123456791</v>
      </c>
      <c r="V16" s="45">
        <f t="shared" si="1"/>
        <v>25.514403292181068</v>
      </c>
      <c r="W16" s="45">
        <f t="shared" si="1"/>
        <v>3.3333333333333335</v>
      </c>
      <c r="X16" s="49"/>
      <c r="Y16" s="50" t="s">
        <v>42</v>
      </c>
      <c r="AE16" s="42">
        <v>148</v>
      </c>
    </row>
    <row r="17" spans="1:31" s="42" customFormat="1" ht="13.5" customHeight="1">
      <c r="A17" s="54"/>
      <c r="B17" s="41" t="s">
        <v>43</v>
      </c>
      <c r="F17" s="43">
        <v>146</v>
      </c>
      <c r="G17" s="43">
        <v>155</v>
      </c>
      <c r="H17" s="43">
        <v>163</v>
      </c>
      <c r="I17" s="43">
        <v>170</v>
      </c>
      <c r="J17" s="44">
        <v>182</v>
      </c>
      <c r="K17" s="44">
        <v>254</v>
      </c>
      <c r="L17" s="43">
        <v>300</v>
      </c>
      <c r="M17" s="43">
        <v>305</v>
      </c>
      <c r="N17" s="43">
        <v>315</v>
      </c>
      <c r="O17" s="45">
        <f t="shared" si="3"/>
        <v>-3.3112582781456954</v>
      </c>
      <c r="P17" s="45">
        <f t="shared" si="2"/>
        <v>6.1643835616438354</v>
      </c>
      <c r="Q17" s="47">
        <f t="shared" si="0"/>
        <v>5.161290322580645</v>
      </c>
      <c r="R17" s="47">
        <f t="shared" si="0"/>
        <v>4.294478527607362</v>
      </c>
      <c r="S17" s="47">
        <f t="shared" si="0"/>
        <v>7.0588235294117645</v>
      </c>
      <c r="T17" s="47">
        <f t="shared" si="0"/>
        <v>39.560439560439562</v>
      </c>
      <c r="U17" s="45">
        <f t="shared" si="0"/>
        <v>18.110236220472441</v>
      </c>
      <c r="V17" s="45">
        <f t="shared" si="1"/>
        <v>20.078740157480315</v>
      </c>
      <c r="W17" s="45">
        <f t="shared" si="1"/>
        <v>5</v>
      </c>
      <c r="X17" s="55"/>
      <c r="Y17" s="50" t="s">
        <v>44</v>
      </c>
      <c r="AE17" s="42">
        <v>151</v>
      </c>
    </row>
    <row r="18" spans="1:31" s="42" customFormat="1" ht="13.5" customHeight="1">
      <c r="A18" s="54"/>
      <c r="B18" s="41" t="s">
        <v>45</v>
      </c>
      <c r="F18" s="43">
        <v>168</v>
      </c>
      <c r="G18" s="43">
        <v>152</v>
      </c>
      <c r="H18" s="43">
        <v>161</v>
      </c>
      <c r="I18" s="43">
        <v>165</v>
      </c>
      <c r="J18" s="44">
        <v>176</v>
      </c>
      <c r="K18" s="44">
        <v>246</v>
      </c>
      <c r="L18" s="43">
        <v>300</v>
      </c>
      <c r="M18" s="43">
        <v>300</v>
      </c>
      <c r="N18" s="43">
        <v>320</v>
      </c>
      <c r="O18" s="45">
        <f t="shared" si="3"/>
        <v>14.285714285714286</v>
      </c>
      <c r="P18" s="45">
        <f t="shared" si="2"/>
        <v>-9.5238095238095237</v>
      </c>
      <c r="Q18" s="47">
        <f t="shared" si="0"/>
        <v>5.9210526315789478</v>
      </c>
      <c r="R18" s="47">
        <f t="shared" si="0"/>
        <v>2.4844720496894408</v>
      </c>
      <c r="S18" s="47">
        <f t="shared" si="0"/>
        <v>6.666666666666667</v>
      </c>
      <c r="T18" s="47">
        <f t="shared" si="0"/>
        <v>39.772727272727273</v>
      </c>
      <c r="U18" s="45">
        <f t="shared" si="0"/>
        <v>21.951219512195124</v>
      </c>
      <c r="V18" s="48" t="s">
        <v>46</v>
      </c>
      <c r="W18" s="45">
        <f t="shared" ref="W18" si="4">(N18-M18)*100/M18</f>
        <v>6.666666666666667</v>
      </c>
      <c r="X18" s="55"/>
      <c r="Y18" s="50" t="s">
        <v>47</v>
      </c>
      <c r="AE18" s="42">
        <v>147</v>
      </c>
    </row>
    <row r="19" spans="1:31" s="42" customFormat="1" ht="13.5" customHeight="1">
      <c r="A19" s="50"/>
      <c r="B19" s="41" t="s">
        <v>48</v>
      </c>
      <c r="F19" s="52">
        <v>172</v>
      </c>
      <c r="G19" s="52">
        <v>146</v>
      </c>
      <c r="H19" s="52">
        <v>154</v>
      </c>
      <c r="I19" s="52">
        <v>158</v>
      </c>
      <c r="J19" s="53">
        <v>167</v>
      </c>
      <c r="K19" s="53">
        <v>233</v>
      </c>
      <c r="L19" s="43">
        <v>300</v>
      </c>
      <c r="M19" s="43">
        <v>305</v>
      </c>
      <c r="N19" s="43">
        <v>330</v>
      </c>
      <c r="O19" s="45">
        <f t="shared" si="3"/>
        <v>21.12676056338028</v>
      </c>
      <c r="P19" s="45">
        <f t="shared" si="2"/>
        <v>-15.116279069767442</v>
      </c>
      <c r="Q19" s="47">
        <f t="shared" si="0"/>
        <v>5.4794520547945202</v>
      </c>
      <c r="R19" s="47">
        <f t="shared" si="0"/>
        <v>2.5974025974025974</v>
      </c>
      <c r="S19" s="47">
        <f t="shared" si="0"/>
        <v>5.6962025316455698</v>
      </c>
      <c r="T19" s="47">
        <f t="shared" si="0"/>
        <v>39.520958083832333</v>
      </c>
      <c r="U19" s="45">
        <f t="shared" si="0"/>
        <v>28.755364806866954</v>
      </c>
      <c r="V19" s="45">
        <f t="shared" si="1"/>
        <v>30.901287553648068</v>
      </c>
      <c r="W19" s="45">
        <f t="shared" si="1"/>
        <v>10</v>
      </c>
      <c r="X19" s="51"/>
      <c r="Y19" s="50" t="s">
        <v>49</v>
      </c>
      <c r="AE19" s="42">
        <v>142</v>
      </c>
    </row>
    <row r="20" spans="1:31" s="56" customFormat="1" ht="13.5" customHeight="1">
      <c r="A20" s="42"/>
      <c r="B20" s="41" t="s">
        <v>50</v>
      </c>
      <c r="C20" s="42"/>
      <c r="D20" s="42"/>
      <c r="E20" s="42"/>
      <c r="F20" s="52">
        <v>161</v>
      </c>
      <c r="G20" s="52">
        <v>168</v>
      </c>
      <c r="H20" s="52">
        <v>179</v>
      </c>
      <c r="I20" s="52">
        <v>184</v>
      </c>
      <c r="J20" s="53">
        <v>193</v>
      </c>
      <c r="K20" s="53">
        <v>269</v>
      </c>
      <c r="L20" s="43">
        <v>300</v>
      </c>
      <c r="M20" s="43">
        <v>308</v>
      </c>
      <c r="N20" s="43">
        <v>330</v>
      </c>
      <c r="O20" s="45">
        <f t="shared" si="3"/>
        <v>-1.2269938650306749</v>
      </c>
      <c r="P20" s="45">
        <f t="shared" si="2"/>
        <v>4.3478260869565215</v>
      </c>
      <c r="Q20" s="47">
        <f t="shared" si="0"/>
        <v>6.5476190476190474</v>
      </c>
      <c r="R20" s="47">
        <f t="shared" si="0"/>
        <v>2.7932960893854748</v>
      </c>
      <c r="S20" s="47">
        <f t="shared" si="0"/>
        <v>4.8913043478260869</v>
      </c>
      <c r="T20" s="47">
        <f t="shared" si="0"/>
        <v>39.37823834196891</v>
      </c>
      <c r="U20" s="45">
        <f t="shared" si="0"/>
        <v>11.524163568773234</v>
      </c>
      <c r="V20" s="45">
        <f t="shared" si="1"/>
        <v>14.49814126394052</v>
      </c>
      <c r="W20" s="45">
        <f t="shared" si="1"/>
        <v>10</v>
      </c>
      <c r="X20" s="42"/>
      <c r="Y20" s="50" t="s">
        <v>51</v>
      </c>
      <c r="AE20" s="56">
        <v>163</v>
      </c>
    </row>
    <row r="21" spans="1:31" s="56" customFormat="1" ht="13.5" customHeight="1">
      <c r="A21" s="42"/>
      <c r="B21" s="41" t="s">
        <v>52</v>
      </c>
      <c r="C21" s="42"/>
      <c r="D21" s="42"/>
      <c r="E21" s="42"/>
      <c r="F21" s="52">
        <v>155</v>
      </c>
      <c r="G21" s="52">
        <v>172</v>
      </c>
      <c r="H21" s="52">
        <v>180</v>
      </c>
      <c r="I21" s="52">
        <v>184</v>
      </c>
      <c r="J21" s="53">
        <v>196</v>
      </c>
      <c r="K21" s="53">
        <v>273</v>
      </c>
      <c r="L21" s="43">
        <v>300</v>
      </c>
      <c r="M21" s="43">
        <v>308</v>
      </c>
      <c r="N21" s="43">
        <v>318</v>
      </c>
      <c r="O21" s="45">
        <f t="shared" si="3"/>
        <v>-6.6265060240963853</v>
      </c>
      <c r="P21" s="45">
        <f t="shared" si="2"/>
        <v>10.96774193548387</v>
      </c>
      <c r="Q21" s="47">
        <f t="shared" si="0"/>
        <v>4.6511627906976747</v>
      </c>
      <c r="R21" s="47">
        <f t="shared" si="0"/>
        <v>2.2222222222222223</v>
      </c>
      <c r="S21" s="47">
        <f t="shared" si="0"/>
        <v>6.5217391304347823</v>
      </c>
      <c r="T21" s="47">
        <f t="shared" si="0"/>
        <v>39.285714285714285</v>
      </c>
      <c r="U21" s="45">
        <f t="shared" si="0"/>
        <v>9.8901098901098905</v>
      </c>
      <c r="V21" s="45">
        <f t="shared" si="1"/>
        <v>12.820512820512821</v>
      </c>
      <c r="W21" s="45">
        <f t="shared" si="1"/>
        <v>6</v>
      </c>
      <c r="X21" s="42"/>
      <c r="Y21" s="50" t="s">
        <v>53</v>
      </c>
      <c r="AE21" s="56">
        <v>166</v>
      </c>
    </row>
    <row r="22" spans="1:31" s="42" customFormat="1" ht="13.5" customHeight="1">
      <c r="B22" s="41" t="s">
        <v>54</v>
      </c>
      <c r="F22" s="52">
        <v>149</v>
      </c>
      <c r="G22" s="52">
        <v>161</v>
      </c>
      <c r="H22" s="52">
        <v>173</v>
      </c>
      <c r="I22" s="52">
        <v>178</v>
      </c>
      <c r="J22" s="53">
        <v>189</v>
      </c>
      <c r="K22" s="53">
        <v>264</v>
      </c>
      <c r="L22" s="43">
        <v>300</v>
      </c>
      <c r="M22" s="43">
        <v>308</v>
      </c>
      <c r="N22" s="43">
        <v>320</v>
      </c>
      <c r="O22" s="45">
        <f t="shared" si="3"/>
        <v>-3.870967741935484</v>
      </c>
      <c r="P22" s="45">
        <f t="shared" si="2"/>
        <v>8.053691275167786</v>
      </c>
      <c r="Q22" s="47">
        <f t="shared" si="0"/>
        <v>7.4534161490683228</v>
      </c>
      <c r="R22" s="47">
        <f t="shared" si="0"/>
        <v>2.8901734104046244</v>
      </c>
      <c r="S22" s="47">
        <f t="shared" si="0"/>
        <v>6.1797752808988768</v>
      </c>
      <c r="T22" s="47">
        <f t="shared" si="0"/>
        <v>39.682539682539684</v>
      </c>
      <c r="U22" s="45">
        <f t="shared" si="0"/>
        <v>13.636363636363637</v>
      </c>
      <c r="V22" s="45">
        <f t="shared" si="1"/>
        <v>16.666666666666668</v>
      </c>
      <c r="W22" s="45">
        <f t="shared" si="1"/>
        <v>6.666666666666667</v>
      </c>
      <c r="X22" s="49"/>
      <c r="Y22" s="50" t="s">
        <v>55</v>
      </c>
      <c r="AE22" s="42">
        <v>155</v>
      </c>
    </row>
    <row r="23" spans="1:31" s="42" customFormat="1" ht="13.5" customHeight="1">
      <c r="B23" s="41" t="s">
        <v>56</v>
      </c>
      <c r="F23" s="52">
        <v>160</v>
      </c>
      <c r="G23" s="52">
        <v>155</v>
      </c>
      <c r="H23" s="52">
        <v>163</v>
      </c>
      <c r="I23" s="52">
        <v>167</v>
      </c>
      <c r="J23" s="53">
        <v>179</v>
      </c>
      <c r="K23" s="53">
        <v>250</v>
      </c>
      <c r="L23" s="43">
        <v>300</v>
      </c>
      <c r="M23" s="43">
        <v>305</v>
      </c>
      <c r="N23" s="43">
        <v>325</v>
      </c>
      <c r="O23" s="45">
        <f t="shared" si="3"/>
        <v>6.666666666666667</v>
      </c>
      <c r="P23" s="45">
        <f t="shared" si="2"/>
        <v>-3.125</v>
      </c>
      <c r="Q23" s="47">
        <f t="shared" si="0"/>
        <v>5.161290322580645</v>
      </c>
      <c r="R23" s="47">
        <f t="shared" si="0"/>
        <v>2.4539877300613497</v>
      </c>
      <c r="S23" s="47">
        <f t="shared" si="0"/>
        <v>7.1856287425149699</v>
      </c>
      <c r="T23" s="47">
        <f t="shared" si="0"/>
        <v>39.66480446927374</v>
      </c>
      <c r="U23" s="45">
        <f t="shared" si="0"/>
        <v>20</v>
      </c>
      <c r="V23" s="45">
        <f t="shared" si="1"/>
        <v>22</v>
      </c>
      <c r="W23" s="45">
        <f t="shared" si="1"/>
        <v>8.3333333333333339</v>
      </c>
      <c r="X23" s="49"/>
      <c r="Y23" s="50" t="s">
        <v>57</v>
      </c>
      <c r="AE23" s="42">
        <v>150</v>
      </c>
    </row>
    <row r="24" spans="1:31" s="42" customFormat="1" ht="13.5" customHeight="1">
      <c r="B24" s="41" t="s">
        <v>58</v>
      </c>
      <c r="F24" s="43">
        <v>152</v>
      </c>
      <c r="G24" s="43">
        <v>149</v>
      </c>
      <c r="H24" s="43">
        <v>156</v>
      </c>
      <c r="I24" s="43">
        <v>160</v>
      </c>
      <c r="J24" s="44">
        <v>169</v>
      </c>
      <c r="K24" s="44">
        <v>236</v>
      </c>
      <c r="L24" s="43">
        <v>300</v>
      </c>
      <c r="M24" s="43">
        <v>305</v>
      </c>
      <c r="N24" s="43">
        <v>318</v>
      </c>
      <c r="O24" s="45">
        <f t="shared" si="3"/>
        <v>4.8275862068965516</v>
      </c>
      <c r="P24" s="45">
        <f t="shared" si="2"/>
        <v>-1.9736842105263157</v>
      </c>
      <c r="Q24" s="47">
        <f t="shared" si="0"/>
        <v>4.6979865771812079</v>
      </c>
      <c r="R24" s="47">
        <f t="shared" si="0"/>
        <v>2.5641025641025643</v>
      </c>
      <c r="S24" s="47">
        <f t="shared" si="0"/>
        <v>5.625</v>
      </c>
      <c r="T24" s="47">
        <f t="shared" si="0"/>
        <v>39.644970414201183</v>
      </c>
      <c r="U24" s="45">
        <f t="shared" si="0"/>
        <v>27.118644067796609</v>
      </c>
      <c r="V24" s="45">
        <f t="shared" si="1"/>
        <v>29.237288135593221</v>
      </c>
      <c r="W24" s="45">
        <f t="shared" si="1"/>
        <v>6</v>
      </c>
      <c r="X24" s="51"/>
      <c r="Y24" s="50" t="s">
        <v>59</v>
      </c>
      <c r="AE24" s="42">
        <v>145</v>
      </c>
    </row>
    <row r="25" spans="1:31" s="42" customFormat="1" ht="13.5" customHeight="1">
      <c r="B25" s="41" t="s">
        <v>60</v>
      </c>
      <c r="F25" s="52">
        <v>147</v>
      </c>
      <c r="G25" s="52">
        <v>160</v>
      </c>
      <c r="H25" s="52">
        <v>173</v>
      </c>
      <c r="I25" s="52">
        <v>180</v>
      </c>
      <c r="J25" s="53">
        <v>193</v>
      </c>
      <c r="K25" s="53">
        <v>269</v>
      </c>
      <c r="L25" s="43">
        <v>300</v>
      </c>
      <c r="M25" s="43">
        <v>308</v>
      </c>
      <c r="N25" s="43">
        <v>318</v>
      </c>
      <c r="O25" s="45">
        <f t="shared" si="3"/>
        <v>-3.9215686274509802</v>
      </c>
      <c r="P25" s="45">
        <f t="shared" si="2"/>
        <v>8.8435374149659864</v>
      </c>
      <c r="Q25" s="47">
        <f t="shared" si="0"/>
        <v>8.125</v>
      </c>
      <c r="R25" s="47">
        <f t="shared" si="0"/>
        <v>4.0462427745664744</v>
      </c>
      <c r="S25" s="47">
        <f t="shared" si="0"/>
        <v>7.2222222222222223</v>
      </c>
      <c r="T25" s="47">
        <f t="shared" si="0"/>
        <v>39.37823834196891</v>
      </c>
      <c r="U25" s="45">
        <f t="shared" si="0"/>
        <v>11.524163568773234</v>
      </c>
      <c r="V25" s="45">
        <f t="shared" si="1"/>
        <v>14.49814126394052</v>
      </c>
      <c r="W25" s="45">
        <f t="shared" si="1"/>
        <v>6</v>
      </c>
      <c r="X25" s="51"/>
      <c r="Y25" s="50" t="s">
        <v>61</v>
      </c>
      <c r="AE25" s="42">
        <v>153</v>
      </c>
    </row>
    <row r="26" spans="1:31" s="42" customFormat="1" ht="13.5" customHeight="1">
      <c r="B26" s="41" t="s">
        <v>62</v>
      </c>
      <c r="F26" s="52">
        <v>154</v>
      </c>
      <c r="G26" s="52">
        <v>152</v>
      </c>
      <c r="H26" s="52">
        <v>163</v>
      </c>
      <c r="I26" s="52">
        <v>170</v>
      </c>
      <c r="J26" s="53">
        <v>183</v>
      </c>
      <c r="K26" s="53">
        <v>255</v>
      </c>
      <c r="L26" s="43">
        <v>300</v>
      </c>
      <c r="M26" s="43">
        <v>308</v>
      </c>
      <c r="N26" s="43">
        <v>315</v>
      </c>
      <c r="O26" s="45">
        <f t="shared" si="3"/>
        <v>4.7619047619047619</v>
      </c>
      <c r="P26" s="45">
        <f t="shared" si="2"/>
        <v>-1.2987012987012987</v>
      </c>
      <c r="Q26" s="47">
        <f t="shared" si="0"/>
        <v>7.2368421052631575</v>
      </c>
      <c r="R26" s="47">
        <f t="shared" si="0"/>
        <v>4.294478527607362</v>
      </c>
      <c r="S26" s="47">
        <f t="shared" si="0"/>
        <v>7.6470588235294121</v>
      </c>
      <c r="T26" s="47">
        <f t="shared" si="0"/>
        <v>39.344262295081968</v>
      </c>
      <c r="U26" s="45">
        <f t="shared" si="0"/>
        <v>17.647058823529413</v>
      </c>
      <c r="V26" s="45">
        <f t="shared" ref="V26:W44" si="5">(M26-K26)*100/K26</f>
        <v>20.784313725490197</v>
      </c>
      <c r="W26" s="45">
        <f t="shared" si="5"/>
        <v>5</v>
      </c>
      <c r="X26" s="51"/>
      <c r="Y26" s="50" t="s">
        <v>63</v>
      </c>
      <c r="AE26" s="42">
        <v>147</v>
      </c>
    </row>
    <row r="27" spans="1:31" s="42" customFormat="1" ht="13.5" customHeight="1">
      <c r="B27" s="41" t="s">
        <v>64</v>
      </c>
      <c r="F27" s="52">
        <v>154</v>
      </c>
      <c r="G27" s="52">
        <v>147</v>
      </c>
      <c r="H27" s="52">
        <v>156</v>
      </c>
      <c r="I27" s="52">
        <v>160</v>
      </c>
      <c r="J27" s="53">
        <v>170</v>
      </c>
      <c r="K27" s="53">
        <v>237</v>
      </c>
      <c r="L27" s="43">
        <v>300</v>
      </c>
      <c r="M27" s="43">
        <v>305</v>
      </c>
      <c r="N27" s="43">
        <v>310</v>
      </c>
      <c r="O27" s="45">
        <f t="shared" si="3"/>
        <v>7.6923076923076925</v>
      </c>
      <c r="P27" s="45">
        <f t="shared" si="2"/>
        <v>-4.5454545454545459</v>
      </c>
      <c r="Q27" s="46" t="s">
        <v>65</v>
      </c>
      <c r="R27" s="47">
        <f t="shared" ref="R27:U34" si="6">(I27-H27)*100/H27</f>
        <v>2.5641025641025643</v>
      </c>
      <c r="S27" s="47">
        <f t="shared" si="6"/>
        <v>6.25</v>
      </c>
      <c r="T27" s="47">
        <f t="shared" si="6"/>
        <v>39.411764705882355</v>
      </c>
      <c r="U27" s="45">
        <f t="shared" si="6"/>
        <v>26.582278481012658</v>
      </c>
      <c r="V27" s="45">
        <f t="shared" si="5"/>
        <v>28.691983122362871</v>
      </c>
      <c r="W27" s="45">
        <f t="shared" si="5"/>
        <v>3.3333333333333335</v>
      </c>
      <c r="X27" s="51"/>
      <c r="Y27" s="50" t="s">
        <v>66</v>
      </c>
      <c r="AE27" s="42">
        <v>143</v>
      </c>
    </row>
    <row r="28" spans="1:31" s="42" customFormat="1" ht="13.5" customHeight="1">
      <c r="B28" s="41" t="s">
        <v>67</v>
      </c>
      <c r="F28" s="52">
        <v>155</v>
      </c>
      <c r="G28" s="52">
        <v>154</v>
      </c>
      <c r="H28" s="52">
        <v>160</v>
      </c>
      <c r="I28" s="52">
        <v>163</v>
      </c>
      <c r="J28" s="53">
        <v>173</v>
      </c>
      <c r="K28" s="53">
        <v>241</v>
      </c>
      <c r="L28" s="43">
        <v>300</v>
      </c>
      <c r="M28" s="43">
        <v>305</v>
      </c>
      <c r="N28" s="43">
        <v>315</v>
      </c>
      <c r="O28" s="45">
        <f t="shared" si="3"/>
        <v>5.4421768707482991</v>
      </c>
      <c r="P28" s="45">
        <f t="shared" si="2"/>
        <v>-0.64516129032258063</v>
      </c>
      <c r="Q28" s="47">
        <f t="shared" si="2"/>
        <v>3.8961038961038961</v>
      </c>
      <c r="R28" s="47">
        <f t="shared" si="6"/>
        <v>1.875</v>
      </c>
      <c r="S28" s="47">
        <f t="shared" si="6"/>
        <v>6.1349693251533743</v>
      </c>
      <c r="T28" s="47">
        <f t="shared" si="6"/>
        <v>39.306358381502889</v>
      </c>
      <c r="U28" s="45">
        <f t="shared" si="6"/>
        <v>24.481327800829874</v>
      </c>
      <c r="V28" s="45">
        <f t="shared" si="5"/>
        <v>26.556016597510375</v>
      </c>
      <c r="W28" s="45">
        <f t="shared" si="5"/>
        <v>5</v>
      </c>
      <c r="X28" s="51"/>
      <c r="Y28" s="50" t="s">
        <v>68</v>
      </c>
      <c r="AE28" s="42">
        <v>147</v>
      </c>
    </row>
    <row r="29" spans="1:31" s="56" customFormat="1" ht="13.5" customHeight="1">
      <c r="A29" s="50"/>
      <c r="B29" s="41" t="s">
        <v>69</v>
      </c>
      <c r="C29" s="42"/>
      <c r="F29" s="43">
        <v>149</v>
      </c>
      <c r="G29" s="43">
        <v>154</v>
      </c>
      <c r="H29" s="43">
        <v>164</v>
      </c>
      <c r="I29" s="43">
        <v>167</v>
      </c>
      <c r="J29" s="44">
        <v>180</v>
      </c>
      <c r="K29" s="44">
        <v>251</v>
      </c>
      <c r="L29" s="43">
        <v>300</v>
      </c>
      <c r="M29" s="43">
        <v>305</v>
      </c>
      <c r="N29" s="43">
        <v>320</v>
      </c>
      <c r="O29" s="45">
        <f t="shared" si="3"/>
        <v>1.3605442176870748</v>
      </c>
      <c r="P29" s="46" t="s">
        <v>28</v>
      </c>
      <c r="Q29" s="47">
        <f t="shared" si="2"/>
        <v>6.4935064935064934</v>
      </c>
      <c r="R29" s="47">
        <f t="shared" si="6"/>
        <v>1.8292682926829269</v>
      </c>
      <c r="S29" s="47">
        <f t="shared" si="6"/>
        <v>7.7844311377245505</v>
      </c>
      <c r="T29" s="47">
        <f t="shared" si="6"/>
        <v>39.444444444444443</v>
      </c>
      <c r="U29" s="45">
        <f t="shared" si="6"/>
        <v>19.52191235059761</v>
      </c>
      <c r="V29" s="45">
        <f t="shared" si="5"/>
        <v>21.513944223107568</v>
      </c>
      <c r="W29" s="45">
        <f t="shared" si="5"/>
        <v>6.666666666666667</v>
      </c>
      <c r="X29" s="50"/>
      <c r="Y29" s="50" t="s">
        <v>70</v>
      </c>
      <c r="AE29" s="56">
        <v>147</v>
      </c>
    </row>
    <row r="30" spans="1:31" s="42" customFormat="1" ht="13.5" customHeight="1">
      <c r="A30" s="54"/>
      <c r="B30" s="41" t="s">
        <v>71</v>
      </c>
      <c r="C30" s="56"/>
      <c r="F30" s="52">
        <v>191</v>
      </c>
      <c r="G30" s="52">
        <v>155</v>
      </c>
      <c r="H30" s="52">
        <v>165</v>
      </c>
      <c r="I30" s="52">
        <v>169</v>
      </c>
      <c r="J30" s="53">
        <v>181</v>
      </c>
      <c r="K30" s="53">
        <v>252</v>
      </c>
      <c r="L30" s="43">
        <v>300</v>
      </c>
      <c r="M30" s="43">
        <v>305</v>
      </c>
      <c r="N30" s="43">
        <v>325</v>
      </c>
      <c r="O30" s="45">
        <f t="shared" si="3"/>
        <v>26.490066225165563</v>
      </c>
      <c r="P30" s="45">
        <f t="shared" si="2"/>
        <v>-18.848167539267017</v>
      </c>
      <c r="Q30" s="47">
        <f t="shared" si="2"/>
        <v>6.4516129032258061</v>
      </c>
      <c r="R30" s="47">
        <f t="shared" si="6"/>
        <v>2.4242424242424243</v>
      </c>
      <c r="S30" s="47">
        <f t="shared" si="6"/>
        <v>7.1005917159763312</v>
      </c>
      <c r="T30" s="47">
        <f t="shared" si="6"/>
        <v>39.226519337016576</v>
      </c>
      <c r="U30" s="45">
        <f t="shared" si="6"/>
        <v>19.047619047619047</v>
      </c>
      <c r="V30" s="45">
        <f t="shared" si="5"/>
        <v>21.031746031746032</v>
      </c>
      <c r="W30" s="45">
        <f t="shared" si="5"/>
        <v>8.3333333333333339</v>
      </c>
      <c r="X30" s="56"/>
      <c r="Y30" s="50" t="s">
        <v>72</v>
      </c>
      <c r="AE30" s="42">
        <v>151</v>
      </c>
    </row>
    <row r="31" spans="1:31" s="42" customFormat="1" ht="13.5" customHeight="1">
      <c r="A31" s="50"/>
      <c r="B31" s="41" t="s">
        <v>73</v>
      </c>
      <c r="D31" s="56"/>
      <c r="F31" s="52">
        <v>191</v>
      </c>
      <c r="G31" s="52">
        <v>140</v>
      </c>
      <c r="H31" s="52">
        <v>154</v>
      </c>
      <c r="I31" s="52">
        <v>158</v>
      </c>
      <c r="J31" s="53">
        <v>167</v>
      </c>
      <c r="K31" s="53">
        <v>233</v>
      </c>
      <c r="L31" s="43">
        <v>300</v>
      </c>
      <c r="M31" s="43">
        <v>305</v>
      </c>
      <c r="N31" s="43">
        <v>325</v>
      </c>
      <c r="O31" s="45">
        <f t="shared" si="3"/>
        <v>31.724137931034484</v>
      </c>
      <c r="P31" s="45">
        <f t="shared" si="2"/>
        <v>-26.701570680628272</v>
      </c>
      <c r="Q31" s="47">
        <f t="shared" si="2"/>
        <v>10</v>
      </c>
      <c r="R31" s="47">
        <f t="shared" si="6"/>
        <v>2.5974025974025974</v>
      </c>
      <c r="S31" s="47">
        <f t="shared" si="6"/>
        <v>5.6962025316455698</v>
      </c>
      <c r="T31" s="47">
        <f t="shared" si="6"/>
        <v>39.520958083832333</v>
      </c>
      <c r="U31" s="45">
        <f t="shared" si="6"/>
        <v>28.755364806866954</v>
      </c>
      <c r="V31" s="45">
        <f t="shared" si="5"/>
        <v>30.901287553648068</v>
      </c>
      <c r="W31" s="45">
        <f t="shared" si="5"/>
        <v>8.3333333333333339</v>
      </c>
      <c r="Y31" s="50" t="s">
        <v>74</v>
      </c>
      <c r="AE31" s="42">
        <v>145</v>
      </c>
    </row>
    <row r="32" spans="1:31" s="42" customFormat="1" ht="13.5" customHeight="1">
      <c r="A32" s="56"/>
      <c r="B32" s="41" t="s">
        <v>75</v>
      </c>
      <c r="C32" s="56"/>
      <c r="D32" s="56"/>
      <c r="E32" s="56"/>
      <c r="F32" s="52">
        <v>154</v>
      </c>
      <c r="G32" s="52">
        <v>154</v>
      </c>
      <c r="H32" s="52">
        <v>160</v>
      </c>
      <c r="I32" s="52">
        <v>163</v>
      </c>
      <c r="J32" s="53">
        <v>172</v>
      </c>
      <c r="K32" s="53">
        <v>240</v>
      </c>
      <c r="L32" s="43">
        <v>300</v>
      </c>
      <c r="M32" s="43">
        <v>305</v>
      </c>
      <c r="N32" s="43">
        <v>318</v>
      </c>
      <c r="O32" s="45">
        <f t="shared" si="3"/>
        <v>2.6666666666666665</v>
      </c>
      <c r="P32" s="46" t="s">
        <v>28</v>
      </c>
      <c r="Q32" s="47">
        <f t="shared" ref="Q32:Q38" si="7">(H32-G32)*100/G32</f>
        <v>3.8961038961038961</v>
      </c>
      <c r="R32" s="47">
        <f t="shared" si="6"/>
        <v>1.875</v>
      </c>
      <c r="S32" s="47">
        <f t="shared" si="6"/>
        <v>5.5214723926380369</v>
      </c>
      <c r="T32" s="47">
        <f t="shared" si="6"/>
        <v>39.534883720930232</v>
      </c>
      <c r="U32" s="45">
        <f t="shared" si="6"/>
        <v>25</v>
      </c>
      <c r="V32" s="45">
        <f t="shared" si="5"/>
        <v>27.083333333333332</v>
      </c>
      <c r="W32" s="45">
        <f t="shared" si="5"/>
        <v>6</v>
      </c>
      <c r="Y32" s="50" t="s">
        <v>76</v>
      </c>
      <c r="AE32" s="42">
        <v>150</v>
      </c>
    </row>
    <row r="33" spans="1:31" s="42" customFormat="1" ht="13.5" customHeight="1">
      <c r="A33" s="56"/>
      <c r="B33" s="41" t="s">
        <v>77</v>
      </c>
      <c r="C33" s="56"/>
      <c r="D33" s="56"/>
      <c r="E33" s="56"/>
      <c r="F33" s="52">
        <v>156</v>
      </c>
      <c r="G33" s="52">
        <v>156</v>
      </c>
      <c r="H33" s="52">
        <v>164</v>
      </c>
      <c r="I33" s="52">
        <v>168</v>
      </c>
      <c r="J33" s="53">
        <v>179</v>
      </c>
      <c r="K33" s="53">
        <v>250</v>
      </c>
      <c r="L33" s="43">
        <v>300</v>
      </c>
      <c r="M33" s="43">
        <v>305</v>
      </c>
      <c r="N33" s="43">
        <v>315</v>
      </c>
      <c r="O33" s="45">
        <f t="shared" si="3"/>
        <v>4</v>
      </c>
      <c r="P33" s="46" t="s">
        <v>28</v>
      </c>
      <c r="Q33" s="47">
        <f t="shared" si="7"/>
        <v>5.1282051282051286</v>
      </c>
      <c r="R33" s="47">
        <f t="shared" si="6"/>
        <v>2.4390243902439024</v>
      </c>
      <c r="S33" s="47">
        <f t="shared" si="6"/>
        <v>6.5476190476190474</v>
      </c>
      <c r="T33" s="47">
        <f t="shared" si="6"/>
        <v>39.66480446927374</v>
      </c>
      <c r="U33" s="45">
        <f t="shared" si="6"/>
        <v>20</v>
      </c>
      <c r="V33" s="45">
        <f t="shared" si="5"/>
        <v>22</v>
      </c>
      <c r="W33" s="45">
        <f t="shared" si="5"/>
        <v>5</v>
      </c>
      <c r="X33" s="55"/>
      <c r="Y33" s="50" t="s">
        <v>78</v>
      </c>
      <c r="AE33" s="42">
        <v>150</v>
      </c>
    </row>
    <row r="34" spans="1:31" s="42" customFormat="1" ht="13.5" customHeight="1">
      <c r="A34" s="56"/>
      <c r="B34" s="41" t="s">
        <v>79</v>
      </c>
      <c r="C34" s="56"/>
      <c r="F34" s="52">
        <v>152</v>
      </c>
      <c r="G34" s="52">
        <v>152</v>
      </c>
      <c r="H34" s="52">
        <v>160</v>
      </c>
      <c r="I34" s="52">
        <v>164</v>
      </c>
      <c r="J34" s="53">
        <v>172</v>
      </c>
      <c r="K34" s="53">
        <v>240</v>
      </c>
      <c r="L34" s="43">
        <v>300</v>
      </c>
      <c r="M34" s="43">
        <v>305</v>
      </c>
      <c r="N34" s="43">
        <v>315</v>
      </c>
      <c r="O34" s="45">
        <f t="shared" si="3"/>
        <v>3.4013605442176869</v>
      </c>
      <c r="P34" s="46" t="s">
        <v>28</v>
      </c>
      <c r="Q34" s="47">
        <f t="shared" si="7"/>
        <v>5.2631578947368425</v>
      </c>
      <c r="R34" s="47">
        <f t="shared" si="6"/>
        <v>2.5</v>
      </c>
      <c r="S34" s="47">
        <f t="shared" si="6"/>
        <v>4.8780487804878048</v>
      </c>
      <c r="T34" s="47">
        <f t="shared" si="6"/>
        <v>39.534883720930232</v>
      </c>
      <c r="U34" s="45">
        <f t="shared" si="6"/>
        <v>25</v>
      </c>
      <c r="V34" s="45">
        <f t="shared" si="5"/>
        <v>27.083333333333332</v>
      </c>
      <c r="W34" s="45">
        <f t="shared" si="5"/>
        <v>5</v>
      </c>
      <c r="X34" s="49"/>
      <c r="Y34" s="41" t="s">
        <v>80</v>
      </c>
      <c r="AE34" s="42">
        <v>147</v>
      </c>
    </row>
    <row r="35" spans="1:31" s="42" customFormat="1" ht="6" customHeight="1">
      <c r="A35" s="57"/>
      <c r="B35" s="57"/>
      <c r="C35" s="57"/>
      <c r="D35" s="57"/>
      <c r="E35" s="57"/>
      <c r="F35" s="58"/>
      <c r="G35" s="58"/>
      <c r="H35" s="58"/>
      <c r="I35" s="58"/>
      <c r="J35" s="58"/>
      <c r="K35" s="58"/>
      <c r="L35" s="58"/>
      <c r="M35" s="58"/>
      <c r="N35" s="58"/>
      <c r="O35" s="59"/>
      <c r="P35" s="60"/>
      <c r="Q35" s="58"/>
      <c r="R35" s="58"/>
      <c r="S35" s="58"/>
      <c r="T35" s="58"/>
      <c r="U35" s="58"/>
      <c r="V35" s="58"/>
      <c r="W35" s="58"/>
      <c r="X35" s="57"/>
      <c r="Y35" s="57"/>
    </row>
    <row r="36" spans="1:31" s="42" customFormat="1" ht="6" customHeight="1">
      <c r="F36" s="61"/>
      <c r="G36" s="61"/>
      <c r="H36" s="61"/>
      <c r="I36" s="61"/>
      <c r="J36" s="61"/>
      <c r="K36" s="61"/>
      <c r="L36" s="61"/>
      <c r="M36" s="61"/>
      <c r="N36" s="61"/>
      <c r="O36" s="62"/>
      <c r="P36" s="63"/>
      <c r="Q36" s="61"/>
      <c r="R36" s="61"/>
      <c r="S36" s="61"/>
      <c r="T36" s="61"/>
      <c r="U36" s="61"/>
      <c r="V36" s="61"/>
      <c r="W36" s="61"/>
    </row>
    <row r="37" spans="1:31" ht="16.5" customHeight="1">
      <c r="B37" s="64" t="s">
        <v>81</v>
      </c>
    </row>
    <row r="38" spans="1:31" ht="16.5" customHeight="1">
      <c r="B38" s="64" t="s">
        <v>82</v>
      </c>
    </row>
  </sheetData>
  <mergeCells count="8">
    <mergeCell ref="F4:N4"/>
    <mergeCell ref="O4:W4"/>
    <mergeCell ref="A5:E7"/>
    <mergeCell ref="G5:H5"/>
    <mergeCell ref="P5:Q5"/>
    <mergeCell ref="Y5:Y7"/>
    <mergeCell ref="G6:H6"/>
    <mergeCell ref="P6:Q6"/>
  </mergeCells>
  <pageMargins left="0.35433070866141736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(2)</vt:lpstr>
      <vt:lpstr>'T-2.9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2019-09-30T05:54:52Z</dcterms:created>
  <dcterms:modified xsi:type="dcterms:W3CDTF">2019-09-30T05:55:06Z</dcterms:modified>
</cp:coreProperties>
</file>