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3.8" sheetId="1" r:id="rId1"/>
  </sheets>
  <definedNames>
    <definedName name="_xlnm.Print_Area" localSheetId="0">'T-3.8'!$A$1:$P$20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2" i="1"/>
  <c r="L31" i="1"/>
  <c r="K31" i="1"/>
  <c r="J31" i="1"/>
  <c r="I31" i="1"/>
  <c r="G31" i="1"/>
  <c r="F31" i="1"/>
  <c r="E31" i="1"/>
  <c r="D31" i="1" s="1"/>
  <c r="L23" i="1"/>
  <c r="K23" i="1"/>
  <c r="J23" i="1"/>
  <c r="I23" i="1"/>
  <c r="G23" i="1"/>
  <c r="F23" i="1"/>
  <c r="E23" i="1"/>
  <c r="D23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K12" i="1"/>
  <c r="J12" i="1"/>
  <c r="I12" i="1"/>
  <c r="L9" i="1"/>
  <c r="K9" i="1"/>
  <c r="J9" i="1"/>
  <c r="I9" i="1"/>
</calcChain>
</file>

<file path=xl/sharedStrings.xml><?xml version="1.0" encoding="utf-8"?>
<sst xmlns="http://schemas.openxmlformats.org/spreadsheetml/2006/main" count="47" uniqueCount="38">
  <si>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</si>
  <si>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</si>
  <si>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 xml:space="preserve">Table </t>
  </si>
  <si>
    <t>Ratio of Student per Classroom and Student per Teacher by Level of Education and District: Academic Year 2016</t>
  </si>
  <si>
    <t>อำเภอ</t>
  </si>
  <si>
    <r>
      <t xml:space="preserve">อัตราส่วนนักเรียนต่อห้องเรียน </t>
    </r>
    <r>
      <rPr>
        <vertAlign val="superscript"/>
        <sz val="11"/>
        <rFont val="TH SarabunPSK"/>
        <family val="2"/>
      </rPr>
      <t>1/</t>
    </r>
  </si>
  <si>
    <r>
      <t xml:space="preserve">อัตราส่วนนักเรียนต่อครู  </t>
    </r>
    <r>
      <rPr>
        <vertAlign val="superscript"/>
        <sz val="11"/>
        <rFont val="TH SarabunPSK"/>
        <family val="2"/>
      </rPr>
      <t>2/</t>
    </r>
  </si>
  <si>
    <t>District</t>
  </si>
  <si>
    <t>Ratio of student per classroom</t>
  </si>
  <si>
    <t>Ratio of student per teacher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</si>
  <si>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</si>
  <si>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</si>
  <si>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</si>
  <si>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</si>
  <si>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</si>
  <si>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</si>
  <si>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</si>
  <si>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</si>
  <si>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</si>
  <si>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 xml:space="preserve">    เมืองนนทบุรี</t>
  </si>
  <si>
    <t xml:space="preserve"> 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</si>
  <si>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</si>
  <si>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</si>
  <si>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</si>
  <si>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</si>
  <si>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</si>
  <si>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</si>
  <si>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</si>
  <si>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</si>
  <si>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</si>
  <si>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</si>
  <si>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 xml:space="preserve">หมายเหตุ: </t>
  </si>
  <si>
    <t xml:space="preserve"> 1/  สำนับงานเขตพื้นที่การศึกษาประถมศึกษานนทบุรี เขต 1</t>
  </si>
  <si>
    <t>Note:     1/ Nonthaburi Primary Educational Service Area Office, Area 1</t>
  </si>
  <si>
    <t xml:space="preserve"> 2/  สำนับงานเขตพื้นที่การศึกษาประถมศึกษานนทบุรี เขต 2</t>
  </si>
  <si>
    <t xml:space="preserve">             2/ Nonthaburi Primary Educational Service Area Office, Area 2</t>
  </si>
  <si>
    <t xml:space="preserve">       ที่มา:  สำนักงานเขตพื้นที่การศึกษาประถมศึกษานนทบุรี เขต 1, 2</t>
  </si>
  <si>
    <t>Source: Nonthaburi Primary Educational Service Area Office, Area 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</si>
</sst>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9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/>
    <xf numFmtId="41" fontId="6" fillId="0" borderId="0" xfId="0" applyNumberFormat="1" applyFont="1" applyBorder="1" applyAlignment="1">
      <alignment horizontal="center" vertical="center"/>
    </xf>
    <xf numFmtId="41" fontId="6" fillId="0" borderId="4" xfId="0" applyNumberFormat="1" applyFont="1" applyBorder="1" applyAlignment="1">
      <alignment horizontal="center" vertical="center"/>
    </xf>
    <xf numFmtId="188" fontId="6" fillId="0" borderId="11" xfId="1" applyNumberFormat="1" applyFont="1" applyBorder="1" applyAlignment="1">
      <alignment horizontal="right"/>
    </xf>
    <xf numFmtId="41" fontId="6" fillId="0" borderId="11" xfId="0" applyNumberFormat="1" applyFont="1" applyBorder="1"/>
    <xf numFmtId="0" fontId="6" fillId="0" borderId="8" xfId="0" applyFont="1" applyBorder="1"/>
    <xf numFmtId="0" fontId="6" fillId="0" borderId="0" xfId="0" applyFont="1"/>
    <xf numFmtId="41" fontId="4" fillId="0" borderId="0" xfId="0" applyNumberFormat="1" applyFont="1" applyBorder="1" applyAlignment="1">
      <alignment horizontal="left" vertical="center"/>
    </xf>
    <xf numFmtId="41" fontId="4" fillId="0" borderId="4" xfId="0" applyNumberFormat="1" applyFont="1" applyBorder="1" applyAlignment="1">
      <alignment horizontal="left" vertical="center"/>
    </xf>
    <xf numFmtId="188" fontId="4" fillId="0" borderId="11" xfId="1" applyNumberFormat="1" applyFont="1" applyBorder="1" applyAlignment="1">
      <alignment horizontal="right"/>
    </xf>
    <xf numFmtId="41" fontId="4" fillId="0" borderId="11" xfId="0" applyNumberFormat="1" applyFont="1" applyBorder="1" applyAlignment="1">
      <alignment horizontal="right"/>
    </xf>
    <xf numFmtId="0" fontId="4" fillId="0" borderId="8" xfId="0" applyFont="1" applyBorder="1"/>
    <xf numFmtId="41" fontId="4" fillId="0" borderId="11" xfId="0" applyNumberFormat="1" applyFont="1" applyBorder="1"/>
    <xf numFmtId="41" fontId="4" fillId="0" borderId="6" xfId="0" applyNumberFormat="1" applyFont="1" applyBorder="1" applyAlignment="1">
      <alignment horizontal="left" vertical="center"/>
    </xf>
    <xf numFmtId="41" fontId="4" fillId="0" borderId="7" xfId="0" applyNumberFormat="1" applyFont="1" applyBorder="1" applyAlignment="1">
      <alignment horizontal="left" vertical="center"/>
    </xf>
    <xf numFmtId="41" fontId="4" fillId="0" borderId="10" xfId="0" applyNumberFormat="1" applyFont="1" applyBorder="1" applyAlignment="1">
      <alignment horizontal="right"/>
    </xf>
    <xf numFmtId="41" fontId="4" fillId="0" borderId="10" xfId="0" applyNumberFormat="1" applyFont="1" applyBorder="1"/>
    <xf numFmtId="0" fontId="4" fillId="0" borderId="5" xfId="0" applyFont="1" applyBorder="1"/>
    <xf numFmtId="0" fontId="8" fillId="0" borderId="0" xfId="0" applyFont="1"/>
    <xf numFmtId="41" fontId="3" fillId="0" borderId="0" xfId="0" applyNumberFormat="1" applyFont="1"/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3" tint="0.59999389629810485"/>
  </sheetPr>
  <dimension ref="A1:N38"/>
  <sheetViews>
    <sheetView showGridLines="0" tabSelected="1" zoomScaleNormal="100" workbookViewId="0">
      <selection activeCell="E21" sqref="E21"/>
    </sheetView>
  </sheetViews>
  <sheetFormatPr defaultRowHeight="18.75" x14ac:dyDescent="0.3"/>
  <cols>
    <col min="1" max="1" width="1.7109375" style="4" customWidth="1"/>
    <col min="2" max="2" width="6.42578125" style="4" customWidth="1"/>
    <col min="3" max="3" width="4.28515625" style="4" customWidth="1"/>
    <col min="4" max="4" width="7.7109375" style="4" customWidth="1"/>
    <col min="5" max="12" width="12.5703125" style="4" customWidth="1"/>
    <col min="13" max="13" width="0.85546875" style="4" customWidth="1"/>
    <col min="14" max="14" width="19.7109375" style="4" customWidth="1"/>
    <col min="15" max="15" width="2.28515625" style="4" customWidth="1"/>
    <col min="16" max="16" width="4.140625" style="4" customWidth="1"/>
    <col min="17" max="16384" width="9.140625" style="4"/>
  </cols>
  <sheetData>
    <row r="1" spans="1:14" s="1" customFormat="1" x14ac:dyDescent="0.3">
      <c r="B1" s="1" t="s">
        <v>0</v>
      </c>
      <c r="C1" s="2">
        <v>3.8</v>
      </c>
      <c r="D1" s="1" t="s">
        <v>1</v>
      </c>
    </row>
    <row r="2" spans="1:14" s="1" customFormat="1" x14ac:dyDescent="0.3">
      <c r="B2" s="1" t="s">
        <v>2</v>
      </c>
      <c r="C2" s="2">
        <v>3.8</v>
      </c>
      <c r="D2" s="1" t="s">
        <v>3</v>
      </c>
    </row>
    <row r="3" spans="1:14" ht="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12" customFormat="1" ht="24" customHeight="1" x14ac:dyDescent="0.25">
      <c r="A4" s="5" t="s">
        <v>4</v>
      </c>
      <c r="B4" s="6"/>
      <c r="C4" s="6"/>
      <c r="D4" s="7"/>
      <c r="E4" s="8" t="s">
        <v>5</v>
      </c>
      <c r="F4" s="5"/>
      <c r="G4" s="5"/>
      <c r="H4" s="9"/>
      <c r="I4" s="8" t="s">
        <v>6</v>
      </c>
      <c r="J4" s="5"/>
      <c r="K4" s="5"/>
      <c r="L4" s="5"/>
      <c r="M4" s="10" t="s">
        <v>7</v>
      </c>
      <c r="N4" s="11"/>
    </row>
    <row r="5" spans="1:14" s="12" customFormat="1" ht="19.5" customHeight="1" x14ac:dyDescent="0.25">
      <c r="A5" s="13"/>
      <c r="B5" s="13"/>
      <c r="C5" s="13"/>
      <c r="D5" s="14"/>
      <c r="E5" s="15" t="s">
        <v>8</v>
      </c>
      <c r="F5" s="16"/>
      <c r="G5" s="16"/>
      <c r="H5" s="17"/>
      <c r="I5" s="15" t="s">
        <v>9</v>
      </c>
      <c r="J5" s="16"/>
      <c r="K5" s="16"/>
      <c r="L5" s="16"/>
      <c r="M5" s="18"/>
      <c r="N5" s="19"/>
    </row>
    <row r="6" spans="1:14" s="12" customFormat="1" ht="22.5" customHeight="1" x14ac:dyDescent="0.25">
      <c r="A6" s="13"/>
      <c r="B6" s="13"/>
      <c r="C6" s="13"/>
      <c r="D6" s="14"/>
      <c r="E6" s="20" t="s">
        <v>10</v>
      </c>
      <c r="F6" s="21" t="s">
        <v>11</v>
      </c>
      <c r="G6" s="21" t="s">
        <v>12</v>
      </c>
      <c r="H6" s="22" t="s">
        <v>13</v>
      </c>
      <c r="I6" s="20" t="s">
        <v>10</v>
      </c>
      <c r="J6" s="21" t="s">
        <v>11</v>
      </c>
      <c r="K6" s="22" t="s">
        <v>12</v>
      </c>
      <c r="L6" s="21" t="s">
        <v>13</v>
      </c>
      <c r="M6" s="18"/>
      <c r="N6" s="19"/>
    </row>
    <row r="7" spans="1:14" s="12" customFormat="1" ht="22.5" customHeight="1" x14ac:dyDescent="0.25">
      <c r="A7" s="23"/>
      <c r="B7" s="23"/>
      <c r="C7" s="23"/>
      <c r="D7" s="24"/>
      <c r="E7" s="25" t="s">
        <v>14</v>
      </c>
      <c r="F7" s="25" t="s">
        <v>15</v>
      </c>
      <c r="G7" s="26" t="s">
        <v>16</v>
      </c>
      <c r="H7" s="26" t="s">
        <v>17</v>
      </c>
      <c r="I7" s="25" t="s">
        <v>14</v>
      </c>
      <c r="J7" s="25" t="s">
        <v>15</v>
      </c>
      <c r="K7" s="26" t="s">
        <v>16</v>
      </c>
      <c r="L7" s="25" t="s">
        <v>17</v>
      </c>
      <c r="M7" s="27"/>
      <c r="N7" s="28"/>
    </row>
    <row r="8" spans="1:14" s="37" customFormat="1" ht="3" customHeight="1" x14ac:dyDescent="0.25">
      <c r="A8" s="29"/>
      <c r="B8" s="29"/>
      <c r="C8" s="29"/>
      <c r="D8" s="30"/>
      <c r="E8" s="31"/>
      <c r="F8" s="32"/>
      <c r="G8" s="33"/>
      <c r="H8" s="34"/>
      <c r="I8" s="32"/>
      <c r="J8" s="32"/>
      <c r="K8" s="33"/>
      <c r="L8" s="32"/>
      <c r="M8" s="35"/>
      <c r="N8" s="36"/>
    </row>
    <row r="9" spans="1:14" s="43" customFormat="1" ht="15" x14ac:dyDescent="0.25">
      <c r="A9" s="38"/>
      <c r="B9" s="38"/>
      <c r="C9" s="38" t="s">
        <v>18</v>
      </c>
      <c r="D9" s="39"/>
      <c r="E9" s="40">
        <v>26.845117845117844</v>
      </c>
      <c r="F9" s="40">
        <v>25.452054794520549</v>
      </c>
      <c r="G9" s="40">
        <v>27.175294117647059</v>
      </c>
      <c r="H9" s="40">
        <v>30.322580645161292</v>
      </c>
      <c r="I9" s="41">
        <f>+I23/I31</f>
        <v>18.399855212355213</v>
      </c>
      <c r="J9" s="41">
        <f t="shared" ref="J9:L9" si="0">+J23/J31</f>
        <v>15.004827031375704</v>
      </c>
      <c r="K9" s="41">
        <f t="shared" si="0"/>
        <v>19.349462365591396</v>
      </c>
      <c r="L9" s="41">
        <f t="shared" si="0"/>
        <v>21.539611360239164</v>
      </c>
      <c r="M9" s="42"/>
      <c r="N9" s="38" t="s">
        <v>14</v>
      </c>
    </row>
    <row r="10" spans="1:14" s="12" customFormat="1" ht="15" x14ac:dyDescent="0.25">
      <c r="A10" s="44" t="s">
        <v>19</v>
      </c>
      <c r="B10" s="44"/>
      <c r="C10" s="44"/>
      <c r="D10" s="45"/>
      <c r="E10" s="46">
        <v>26.9</v>
      </c>
      <c r="F10" s="46">
        <v>24.170028818443804</v>
      </c>
      <c r="G10" s="46">
        <v>27.891304347826086</v>
      </c>
      <c r="H10" s="46">
        <v>31.070588235294117</v>
      </c>
      <c r="I10" s="47">
        <v>0</v>
      </c>
      <c r="J10" s="47">
        <v>0</v>
      </c>
      <c r="K10" s="47">
        <v>0</v>
      </c>
      <c r="L10" s="47">
        <v>0</v>
      </c>
      <c r="M10" s="48"/>
      <c r="N10" s="44" t="s">
        <v>20</v>
      </c>
    </row>
    <row r="11" spans="1:14" s="12" customFormat="1" ht="15" x14ac:dyDescent="0.25">
      <c r="A11" s="44" t="s">
        <v>21</v>
      </c>
      <c r="B11" s="44"/>
      <c r="C11" s="44"/>
      <c r="D11" s="45"/>
      <c r="E11" s="46">
        <v>26.720879120879122</v>
      </c>
      <c r="F11" s="46">
        <v>28.164634146341463</v>
      </c>
      <c r="G11" s="46">
        <v>25.476190476190474</v>
      </c>
      <c r="H11" s="46">
        <v>28.692307692307693</v>
      </c>
      <c r="I11" s="47">
        <v>0</v>
      </c>
      <c r="J11" s="47">
        <v>0</v>
      </c>
      <c r="K11" s="47">
        <v>0</v>
      </c>
      <c r="L11" s="47">
        <v>0</v>
      </c>
      <c r="M11" s="48"/>
      <c r="N11" s="44" t="s">
        <v>22</v>
      </c>
    </row>
    <row r="12" spans="1:14" s="12" customFormat="1" ht="15" x14ac:dyDescent="0.25">
      <c r="A12" s="44" t="s">
        <v>23</v>
      </c>
      <c r="B12" s="44"/>
      <c r="C12" s="44"/>
      <c r="D12" s="45"/>
      <c r="E12" s="47">
        <v>0</v>
      </c>
      <c r="F12" s="47">
        <v>0</v>
      </c>
      <c r="G12" s="47">
        <v>0</v>
      </c>
      <c r="H12" s="47">
        <v>0</v>
      </c>
      <c r="I12" s="49">
        <f>+I26/I34</f>
        <v>15.311224489795919</v>
      </c>
      <c r="J12" s="49">
        <f t="shared" ref="J12:L15" si="1">+J26/J34</f>
        <v>19.453488372093023</v>
      </c>
      <c r="K12" s="49">
        <f t="shared" si="1"/>
        <v>14.510869565217391</v>
      </c>
      <c r="L12" s="49">
        <f t="shared" si="1"/>
        <v>10.8</v>
      </c>
      <c r="M12" s="48"/>
      <c r="N12" s="44" t="s">
        <v>24</v>
      </c>
    </row>
    <row r="13" spans="1:14" s="12" customFormat="1" ht="15" x14ac:dyDescent="0.25">
      <c r="A13" s="44" t="s">
        <v>25</v>
      </c>
      <c r="B13" s="44"/>
      <c r="C13" s="44"/>
      <c r="D13" s="45"/>
      <c r="E13" s="47">
        <v>0</v>
      </c>
      <c r="F13" s="47">
        <v>0</v>
      </c>
      <c r="G13" s="47">
        <v>0</v>
      </c>
      <c r="H13" s="47">
        <v>0</v>
      </c>
      <c r="I13" s="49">
        <f>+I27/I35</f>
        <v>19.780275562001449</v>
      </c>
      <c r="J13" s="49">
        <f t="shared" si="1"/>
        <v>14.450485436893205</v>
      </c>
      <c r="K13" s="49">
        <f t="shared" si="1"/>
        <v>22.538011695906434</v>
      </c>
      <c r="L13" s="49">
        <f t="shared" si="1"/>
        <v>24.55</v>
      </c>
      <c r="M13" s="48"/>
      <c r="N13" s="44" t="s">
        <v>26</v>
      </c>
    </row>
    <row r="14" spans="1:14" s="12" customFormat="1" ht="15" x14ac:dyDescent="0.25">
      <c r="A14" s="44" t="s">
        <v>27</v>
      </c>
      <c r="B14" s="44"/>
      <c r="C14" s="44"/>
      <c r="D14" s="45"/>
      <c r="E14" s="47">
        <v>0</v>
      </c>
      <c r="F14" s="47">
        <v>0</v>
      </c>
      <c r="G14" s="47">
        <v>0</v>
      </c>
      <c r="H14" s="47">
        <v>0</v>
      </c>
      <c r="I14" s="49">
        <f>+I28/I36</f>
        <v>15.060171919770774</v>
      </c>
      <c r="J14" s="49">
        <f t="shared" si="1"/>
        <v>23.866666666666667</v>
      </c>
      <c r="K14" s="49">
        <f t="shared" si="1"/>
        <v>13.992565055762082</v>
      </c>
      <c r="L14" s="49">
        <f t="shared" si="1"/>
        <v>11.942857142857143</v>
      </c>
      <c r="M14" s="48"/>
      <c r="N14" s="44" t="s">
        <v>28</v>
      </c>
    </row>
    <row r="15" spans="1:14" s="12" customFormat="1" ht="15" x14ac:dyDescent="0.25">
      <c r="A15" s="50" t="s">
        <v>29</v>
      </c>
      <c r="B15" s="50"/>
      <c r="C15" s="50"/>
      <c r="D15" s="51"/>
      <c r="E15" s="52">
        <v>0</v>
      </c>
      <c r="F15" s="52">
        <v>0</v>
      </c>
      <c r="G15" s="52">
        <v>0</v>
      </c>
      <c r="H15" s="52">
        <v>0</v>
      </c>
      <c r="I15" s="53">
        <f>+I29/I37</f>
        <v>18.633399209486164</v>
      </c>
      <c r="J15" s="53">
        <f t="shared" si="1"/>
        <v>14.174204355108877</v>
      </c>
      <c r="K15" s="53">
        <f t="shared" si="1"/>
        <v>19.943170488534395</v>
      </c>
      <c r="L15" s="53">
        <f t="shared" si="1"/>
        <v>21.813679245283019</v>
      </c>
      <c r="M15" s="54"/>
      <c r="N15" s="50" t="s">
        <v>30</v>
      </c>
    </row>
    <row r="16" spans="1:14" s="55" customFormat="1" ht="4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s="12" customFormat="1" ht="18.75" customHeight="1" x14ac:dyDescent="0.25">
      <c r="B17" s="12" t="s">
        <v>31</v>
      </c>
      <c r="C17" s="12" t="s">
        <v>32</v>
      </c>
      <c r="H17" s="12" t="s">
        <v>33</v>
      </c>
    </row>
    <row r="18" spans="1:14" s="12" customFormat="1" ht="18.75" customHeight="1" x14ac:dyDescent="0.25">
      <c r="C18" s="12" t="s">
        <v>34</v>
      </c>
      <c r="H18" s="12" t="s">
        <v>35</v>
      </c>
    </row>
    <row r="19" spans="1:14" s="12" customFormat="1" ht="18.75" customHeight="1" x14ac:dyDescent="0.25">
      <c r="B19" s="12" t="s">
        <v>36</v>
      </c>
      <c r="H19" s="12" t="s">
        <v>37</v>
      </c>
    </row>
    <row r="20" spans="1:14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idden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idden="1" x14ac:dyDescent="0.3">
      <c r="A23" s="3"/>
      <c r="B23" s="3"/>
      <c r="C23" s="3"/>
      <c r="D23" s="41">
        <f>SUM(D24:D25)</f>
        <v>39865</v>
      </c>
      <c r="E23" s="41">
        <f t="shared" ref="E23:G23" si="2">SUM(E24:E25)</f>
        <v>13006</v>
      </c>
      <c r="F23" s="41">
        <f t="shared" si="2"/>
        <v>23099</v>
      </c>
      <c r="G23" s="41">
        <f t="shared" si="2"/>
        <v>3760</v>
      </c>
      <c r="I23" s="41">
        <f>SUM(I26:I29)</f>
        <v>76249</v>
      </c>
      <c r="J23" s="41">
        <f t="shared" ref="J23:L23" si="3">SUM(J26:J29)</f>
        <v>18651</v>
      </c>
      <c r="K23" s="41">
        <f t="shared" si="3"/>
        <v>43188</v>
      </c>
      <c r="L23" s="41">
        <f t="shared" si="3"/>
        <v>14410</v>
      </c>
      <c r="M23" s="41"/>
      <c r="N23" s="56"/>
    </row>
    <row r="24" spans="1:14" hidden="1" x14ac:dyDescent="0.3">
      <c r="A24" s="3"/>
      <c r="B24" s="3"/>
      <c r="C24" s="3"/>
      <c r="D24" s="46">
        <v>27707</v>
      </c>
      <c r="E24" s="46">
        <v>8387</v>
      </c>
      <c r="F24" s="46">
        <v>16679</v>
      </c>
      <c r="G24" s="46">
        <v>2641</v>
      </c>
      <c r="I24" s="46"/>
      <c r="J24" s="46"/>
      <c r="K24" s="46"/>
      <c r="L24" s="46"/>
      <c r="M24" s="46"/>
      <c r="N24" s="56"/>
    </row>
    <row r="25" spans="1:14" hidden="1" x14ac:dyDescent="0.3">
      <c r="A25" s="3"/>
      <c r="B25" s="3"/>
      <c r="C25" s="3"/>
      <c r="D25" s="46">
        <v>12158</v>
      </c>
      <c r="E25" s="46">
        <v>4619</v>
      </c>
      <c r="F25" s="46">
        <v>6420</v>
      </c>
      <c r="G25" s="46">
        <v>1119</v>
      </c>
      <c r="I25" s="46"/>
      <c r="J25" s="46"/>
      <c r="K25" s="46"/>
      <c r="L25" s="46"/>
      <c r="M25" s="46"/>
      <c r="N25" s="56"/>
    </row>
    <row r="26" spans="1:14" hidden="1" x14ac:dyDescent="0.3">
      <c r="A26" s="3"/>
      <c r="B26" s="3"/>
      <c r="C26" s="3"/>
      <c r="D26" s="46"/>
      <c r="E26" s="46"/>
      <c r="F26" s="46"/>
      <c r="G26" s="46"/>
      <c r="I26" s="46">
        <v>6002</v>
      </c>
      <c r="J26" s="46">
        <v>1673</v>
      </c>
      <c r="K26" s="46">
        <v>4005</v>
      </c>
      <c r="L26" s="46">
        <v>324</v>
      </c>
      <c r="M26" s="46"/>
      <c r="N26" s="56"/>
    </row>
    <row r="27" spans="1:14" hidden="1" x14ac:dyDescent="0.3">
      <c r="D27" s="46"/>
      <c r="E27" s="46"/>
      <c r="F27" s="46"/>
      <c r="G27" s="46"/>
      <c r="I27" s="46">
        <v>27277</v>
      </c>
      <c r="J27" s="46">
        <v>7442</v>
      </c>
      <c r="K27" s="46">
        <v>15416</v>
      </c>
      <c r="L27" s="46">
        <v>4419</v>
      </c>
      <c r="M27" s="46"/>
      <c r="N27" s="56"/>
    </row>
    <row r="28" spans="1:14" hidden="1" x14ac:dyDescent="0.3">
      <c r="D28" s="46"/>
      <c r="E28" s="46"/>
      <c r="F28" s="46"/>
      <c r="G28" s="46"/>
      <c r="I28" s="46">
        <v>5256</v>
      </c>
      <c r="J28" s="46">
        <v>1074</v>
      </c>
      <c r="K28" s="46">
        <v>3764</v>
      </c>
      <c r="L28" s="46">
        <v>418</v>
      </c>
      <c r="M28" s="46"/>
      <c r="N28" s="56"/>
    </row>
    <row r="29" spans="1:14" hidden="1" x14ac:dyDescent="0.3">
      <c r="D29" s="46"/>
      <c r="E29" s="46"/>
      <c r="F29" s="46"/>
      <c r="G29" s="46"/>
      <c r="I29" s="46">
        <v>37714</v>
      </c>
      <c r="J29" s="46">
        <v>8462</v>
      </c>
      <c r="K29" s="46">
        <v>20003</v>
      </c>
      <c r="L29" s="46">
        <v>9249</v>
      </c>
      <c r="M29" s="46"/>
      <c r="N29" s="56"/>
    </row>
    <row r="30" spans="1:14" hidden="1" x14ac:dyDescent="0.3"/>
    <row r="31" spans="1:14" hidden="1" x14ac:dyDescent="0.3">
      <c r="D31" s="4">
        <f>+E31+F31+G31</f>
        <v>1485</v>
      </c>
      <c r="E31" s="4">
        <f>SUM(E32:E33)</f>
        <v>511</v>
      </c>
      <c r="F31" s="4">
        <f t="shared" ref="F31:G31" si="4">SUM(F32:F33)</f>
        <v>850</v>
      </c>
      <c r="G31" s="4">
        <f t="shared" si="4"/>
        <v>124</v>
      </c>
      <c r="I31" s="4">
        <f>SUM(I34:I37)</f>
        <v>4144</v>
      </c>
      <c r="J31" s="4">
        <f t="shared" ref="J31:L31" si="5">SUM(J34:J37)</f>
        <v>1243</v>
      </c>
      <c r="K31" s="4">
        <f t="shared" si="5"/>
        <v>2232</v>
      </c>
      <c r="L31" s="4">
        <f t="shared" si="5"/>
        <v>669</v>
      </c>
    </row>
    <row r="32" spans="1:14" hidden="1" x14ac:dyDescent="0.3">
      <c r="D32" s="4">
        <f>+E32+F32+G32</f>
        <v>1030</v>
      </c>
      <c r="E32" s="4">
        <v>347</v>
      </c>
      <c r="F32" s="4">
        <v>598</v>
      </c>
      <c r="G32" s="4">
        <v>85</v>
      </c>
    </row>
    <row r="33" spans="4:12" hidden="1" x14ac:dyDescent="0.3">
      <c r="D33" s="4">
        <f>+E33+F33+G33</f>
        <v>455</v>
      </c>
      <c r="E33" s="4">
        <v>164</v>
      </c>
      <c r="F33" s="4">
        <v>252</v>
      </c>
      <c r="G33" s="4">
        <v>39</v>
      </c>
    </row>
    <row r="34" spans="4:12" hidden="1" x14ac:dyDescent="0.3">
      <c r="I34" s="4">
        <v>392</v>
      </c>
      <c r="J34" s="4">
        <v>86</v>
      </c>
      <c r="K34" s="4">
        <v>276</v>
      </c>
      <c r="L34" s="4">
        <v>30</v>
      </c>
    </row>
    <row r="35" spans="4:12" hidden="1" x14ac:dyDescent="0.3">
      <c r="I35" s="4">
        <v>1379</v>
      </c>
      <c r="J35" s="4">
        <v>515</v>
      </c>
      <c r="K35" s="4">
        <v>684</v>
      </c>
      <c r="L35" s="4">
        <v>180</v>
      </c>
    </row>
    <row r="36" spans="4:12" hidden="1" x14ac:dyDescent="0.3">
      <c r="I36" s="4">
        <v>349</v>
      </c>
      <c r="J36" s="4">
        <v>45</v>
      </c>
      <c r="K36" s="4">
        <v>269</v>
      </c>
      <c r="L36" s="4">
        <v>35</v>
      </c>
    </row>
    <row r="37" spans="4:12" hidden="1" x14ac:dyDescent="0.3">
      <c r="I37" s="4">
        <v>2024</v>
      </c>
      <c r="J37" s="4">
        <v>597</v>
      </c>
      <c r="K37" s="4">
        <v>1003</v>
      </c>
      <c r="L37" s="4">
        <v>424</v>
      </c>
    </row>
    <row r="38" spans="4:12" hidden="1" x14ac:dyDescent="0.3"/>
  </sheetData>
  <mergeCells count="6">
    <mergeCell ref="A4:D7"/>
    <mergeCell ref="E4:H4"/>
    <mergeCell ref="I4:L4"/>
    <mergeCell ref="M4:N7"/>
    <mergeCell ref="E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2019-07-04T08:33:21Z</dcterms:created>
  <dcterms:modified xsi:type="dcterms:W3CDTF">2019-07-04T08:33:22Z</dcterms:modified>
</cp:coreProperties>
</file>