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2\"/>
    </mc:Choice>
  </mc:AlternateContent>
  <bookViews>
    <workbookView xWindow="1500" yWindow="5820" windowWidth="19530" windowHeight="4305" tabRatio="761"/>
  </bookViews>
  <sheets>
    <sheet name="SPB0209" sheetId="18" r:id="rId1"/>
  </sheets>
  <calcPr calcId="152511"/>
</workbook>
</file>

<file path=xl/calcChain.xml><?xml version="1.0" encoding="utf-8"?>
<calcChain xmlns="http://schemas.openxmlformats.org/spreadsheetml/2006/main">
  <c r="R11" i="18" l="1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11" i="18"/>
  <c r="H10" i="18" l="1"/>
  <c r="I10" i="18"/>
  <c r="J10" i="18"/>
  <c r="K10" i="18"/>
  <c r="L10" i="18"/>
  <c r="M10" i="18"/>
  <c r="G10" i="18"/>
  <c r="R10" i="18" l="1"/>
  <c r="Q10" i="18"/>
  <c r="N10" i="18"/>
  <c r="O10" i="18"/>
  <c r="P10" i="18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<sst xmlns="http://schemas.openxmlformats.org/spreadsheetml/2006/main" count="229" uniqueCount="131">
  <si>
    <t>ตาราง</t>
  </si>
  <si>
    <t>จังหวัด</t>
  </si>
  <si>
    <t>Province</t>
  </si>
  <si>
    <t>ค่าจ้าง  Wage</t>
  </si>
  <si>
    <t>(บาท/วัน   Baht/day)</t>
  </si>
  <si>
    <t>Table</t>
  </si>
  <si>
    <t xml:space="preserve">- </t>
  </si>
  <si>
    <t>2551 
(2008)</t>
  </si>
  <si>
    <t>2553
(2010)</t>
  </si>
  <si>
    <t>2554
(2011)</t>
  </si>
  <si>
    <t>2555
(2012)</t>
  </si>
  <si>
    <t>2556
(2013)</t>
  </si>
  <si>
    <t>2560
(2017)</t>
  </si>
  <si>
    <t xml:space="preserve"> ม.ค.
 Jan.</t>
  </si>
  <si>
    <t xml:space="preserve"> มิ.ย.
 Jun.</t>
  </si>
  <si>
    <t xml:space="preserve"> เม.ย.
 Apr.</t>
  </si>
  <si>
    <t xml:space="preserve">พ.ศ. </t>
  </si>
  <si>
    <t>Region:</t>
  </si>
  <si>
    <t>00</t>
  </si>
  <si>
    <t>02</t>
  </si>
  <si>
    <t>SPB0209</t>
  </si>
  <si>
    <t>ProvinceID</t>
  </si>
  <si>
    <t>RegionID</t>
  </si>
  <si>
    <t>RegionName</t>
  </si>
  <si>
    <t>ProvinceName</t>
  </si>
  <si>
    <t>ProvinceIden</t>
  </si>
  <si>
    <t>อัตราการเปลี่ยนแปลง  Percentage change (%)</t>
  </si>
  <si>
    <t>WageY1M01</t>
  </si>
  <si>
    <t>WageY1M06</t>
  </si>
  <si>
    <t>WageY2M01</t>
  </si>
  <si>
    <t>WageY3M01</t>
  </si>
  <si>
    <t xml:space="preserve"> WageY4M04</t>
  </si>
  <si>
    <t>WageY5M01</t>
  </si>
  <si>
    <t>WageY6M01</t>
  </si>
  <si>
    <t>PercentageChangeY2M01</t>
  </si>
  <si>
    <t>ProvinceTh</t>
  </si>
  <si>
    <t>PercentageChangeY1M01</t>
  </si>
  <si>
    <t>PercentageChangeY3M04</t>
  </si>
  <si>
    <t>PercentageChangeY4M01</t>
  </si>
  <si>
    <t>ProvincialEn</t>
  </si>
  <si>
    <t>PercentageChangeY5M01</t>
  </si>
  <si>
    <t>ProvincialEn2</t>
  </si>
  <si>
    <t>อุดรธานี</t>
  </si>
  <si>
    <t>จังหวัดอุดรธานี</t>
  </si>
  <si>
    <t xml:space="preserve">    ที่มา:  สำนักงานสวัสดิการและคุ้มครองแรงงานจังหวัด อุดรธานี</t>
  </si>
  <si>
    <t>Source: Udon Thani Provincial Labour Protection and Welfare Office</t>
  </si>
  <si>
    <t>อัตราค่าจ้างขั้นต่ำ เป็นรายจังหวัด ภาค ภาคตะวันออกเฉียงเหนือ</t>
  </si>
  <si>
    <t>4</t>
  </si>
  <si>
    <t>ภาคตะวันออกเฉียงเหนือ</t>
  </si>
  <si>
    <t>400</t>
  </si>
  <si>
    <t>30</t>
  </si>
  <si>
    <t>จังหวัดนครราชสีมา</t>
  </si>
  <si>
    <t>430</t>
  </si>
  <si>
    <t>31</t>
  </si>
  <si>
    <t>จังหวัดบุรีรัมย์</t>
  </si>
  <si>
    <t>431</t>
  </si>
  <si>
    <t>32</t>
  </si>
  <si>
    <t>จังหวัดสุรินทร์</t>
  </si>
  <si>
    <t>432</t>
  </si>
  <si>
    <t>33</t>
  </si>
  <si>
    <t>จังหวัดศรีสะเกษ</t>
  </si>
  <si>
    <t>433</t>
  </si>
  <si>
    <t>34</t>
  </si>
  <si>
    <t>จังหวัดอุบลราชธานี</t>
  </si>
  <si>
    <t>434</t>
  </si>
  <si>
    <t>35</t>
  </si>
  <si>
    <t>จังหวัดยโสธร</t>
  </si>
  <si>
    <t>435</t>
  </si>
  <si>
    <t>36</t>
  </si>
  <si>
    <t>จังหวัดชัยภูมิ</t>
  </si>
  <si>
    <t>436</t>
  </si>
  <si>
    <t>37</t>
  </si>
  <si>
    <t>จังหวัดอำนาจเจริญ</t>
  </si>
  <si>
    <t>437</t>
  </si>
  <si>
    <t>38</t>
  </si>
  <si>
    <t>จังหวัดบึงกาฬ</t>
  </si>
  <si>
    <t>438</t>
  </si>
  <si>
    <t>39</t>
  </si>
  <si>
    <t>จังหวัดหนองบัวลำภู</t>
  </si>
  <si>
    <t>439</t>
  </si>
  <si>
    <t>40</t>
  </si>
  <si>
    <t>จังหวัดขอนแก่น</t>
  </si>
  <si>
    <t>440</t>
  </si>
  <si>
    <t>41</t>
  </si>
  <si>
    <t>441</t>
  </si>
  <si>
    <t>42</t>
  </si>
  <si>
    <t>จังหวัดเลย</t>
  </si>
  <si>
    <t>442</t>
  </si>
  <si>
    <t>43</t>
  </si>
  <si>
    <t>จังหวัดหนองคาย</t>
  </si>
  <si>
    <t>443</t>
  </si>
  <si>
    <t>44</t>
  </si>
  <si>
    <t>จังหวัดมหาสารคาม</t>
  </si>
  <si>
    <t>444</t>
  </si>
  <si>
    <t>45</t>
  </si>
  <si>
    <t>จังหวัดร้อยเอ็ด</t>
  </si>
  <si>
    <t>445</t>
  </si>
  <si>
    <t>46</t>
  </si>
  <si>
    <t>จังหวัดกาฬสินธุ์</t>
  </si>
  <si>
    <t>446</t>
  </si>
  <si>
    <t>47</t>
  </si>
  <si>
    <t>จังหวัดสกลนคร</t>
  </si>
  <si>
    <t>447</t>
  </si>
  <si>
    <t>48</t>
  </si>
  <si>
    <t>จังหวัดนครพนม</t>
  </si>
  <si>
    <t>448</t>
  </si>
  <si>
    <t>49</t>
  </si>
  <si>
    <t>จังหวัดมุกดาหาร</t>
  </si>
  <si>
    <t>449</t>
  </si>
  <si>
    <t>Northeastern Region</t>
  </si>
  <si>
    <t>Nakhon Ratchasima Province</t>
  </si>
  <si>
    <t>Buri Ram Province</t>
  </si>
  <si>
    <t>Surin Province</t>
  </si>
  <si>
    <t>Si Sa Ket Province</t>
  </si>
  <si>
    <t>Ubon Ratchathani Province</t>
  </si>
  <si>
    <t>Yasothon Province</t>
  </si>
  <si>
    <t>Chaiyaphum Province</t>
  </si>
  <si>
    <t>Amnat Charoen Province</t>
  </si>
  <si>
    <t>Bueng Kan Province</t>
  </si>
  <si>
    <t>Nong Bua Lam Phu Province</t>
  </si>
  <si>
    <t>Khon Kaen Province</t>
  </si>
  <si>
    <t>Udon Thani Province</t>
  </si>
  <si>
    <t>Loei Province</t>
  </si>
  <si>
    <t>Nong Khai Province</t>
  </si>
  <si>
    <t>Maha Sarakham Province</t>
  </si>
  <si>
    <t>Roi Et Province</t>
  </si>
  <si>
    <t>Kalasin Province</t>
  </si>
  <si>
    <t>Sakon Nakhon Province</t>
  </si>
  <si>
    <t>Nakhon Phanom Province</t>
  </si>
  <si>
    <t>Mukdahan Province</t>
  </si>
  <si>
    <t>Minimum wage of the Northeastern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</si>
</sst>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top"/>
    </xf>
    <xf numFmtId="49" fontId="3" fillId="0" borderId="0" xfId="0" applyNumberFormat="1" applyFont="1"/>
    <xf numFmtId="0" fontId="6" fillId="0" borderId="0" xfId="0" applyFont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187" fontId="9" fillId="0" borderId="0" xfId="1" applyNumberFormat="1" applyFont="1" applyBorder="1" applyAlignment="1">
      <alignment horizontal="right"/>
    </xf>
    <xf numFmtId="188" fontId="9" fillId="0" borderId="0" xfId="1" applyNumberFormat="1" applyFont="1" applyBorder="1" applyAlignment="1">
      <alignment horizontal="right"/>
    </xf>
    <xf numFmtId="3" fontId="7" fillId="3" borderId="12" xfId="1" applyNumberFormat="1" applyFont="1" applyFill="1" applyBorder="1" applyAlignment="1">
      <alignment horizontal="center" vertical="top"/>
    </xf>
    <xf numFmtId="3" fontId="7" fillId="3" borderId="1" xfId="1" applyNumberFormat="1" applyFont="1" applyFill="1" applyBorder="1" applyAlignment="1">
      <alignment horizontal="center" vertical="top"/>
    </xf>
    <xf numFmtId="2" fontId="7" fillId="3" borderId="1" xfId="1" applyNumberFormat="1" applyFont="1" applyFill="1" applyBorder="1" applyAlignment="1">
      <alignment horizontal="center" vertical="top"/>
    </xf>
    <xf numFmtId="12" fontId="7" fillId="3" borderId="1" xfId="1" applyNumberFormat="1" applyFont="1" applyFill="1" applyBorder="1" applyAlignment="1">
      <alignment horizontal="center" vertical="top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/>
    <xf numFmtId="49" fontId="3" fillId="4" borderId="0" xfId="0" applyNumberFormat="1" applyFont="1" applyFill="1"/>
    <xf numFmtId="0" fontId="3" fillId="4" borderId="0" xfId="0" applyFont="1" applyFill="1"/>
    <xf numFmtId="49" fontId="3" fillId="4" borderId="0" xfId="0" quotePrefix="1" applyNumberFormat="1" applyFont="1" applyFill="1"/>
    <xf numFmtId="0" fontId="3" fillId="4" borderId="0" xfId="0" applyFont="1" applyFill="1" applyBorder="1"/>
    <xf numFmtId="189" fontId="3" fillId="4" borderId="0" xfId="0" applyNumberFormat="1" applyFont="1" applyFill="1" applyAlignment="1">
      <alignment horizontal="center"/>
    </xf>
    <xf numFmtId="0" fontId="8" fillId="5" borderId="13" xfId="0" applyFont="1" applyFill="1" applyBorder="1" applyAlignment="1">
      <alignment horizontal="center"/>
    </xf>
    <xf numFmtId="49" fontId="8" fillId="5" borderId="13" xfId="0" applyNumberFormat="1" applyFont="1" applyFill="1" applyBorder="1" applyAlignment="1">
      <alignment horizontal="center"/>
    </xf>
    <xf numFmtId="12" fontId="8" fillId="5" borderId="13" xfId="0" applyNumberFormat="1" applyFont="1" applyFill="1" applyBorder="1" applyAlignment="1">
      <alignment horizontal="center"/>
    </xf>
    <xf numFmtId="12" fontId="8" fillId="5" borderId="12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 vertical="top"/>
    </xf>
    <xf numFmtId="49" fontId="3" fillId="0" borderId="0" xfId="0" applyNumberFormat="1" applyFont="1" applyFill="1"/>
    <xf numFmtId="0" fontId="3" fillId="0" borderId="0" xfId="0" applyFont="1" applyFill="1"/>
    <xf numFmtId="0" fontId="7" fillId="2" borderId="13" xfId="0" applyFont="1" applyFill="1" applyBorder="1" applyAlignment="1">
      <alignment horizontal="center" vertical="top"/>
    </xf>
    <xf numFmtId="49" fontId="7" fillId="2" borderId="14" xfId="0" applyNumberFormat="1" applyFont="1" applyFill="1" applyBorder="1" applyAlignment="1">
      <alignment horizontal="left" vertical="top"/>
    </xf>
    <xf numFmtId="0" fontId="7" fillId="2" borderId="14" xfId="0" applyFont="1" applyFill="1" applyBorder="1" applyAlignment="1">
      <alignment horizontal="center" vertical="top"/>
    </xf>
    <xf numFmtId="0" fontId="7" fillId="3" borderId="13" xfId="0" applyFont="1" applyFill="1" applyBorder="1" applyAlignment="1">
      <alignment horizontal="center" vertical="top"/>
    </xf>
    <xf numFmtId="49" fontId="7" fillId="3" borderId="14" xfId="0" applyNumberFormat="1" applyFont="1" applyFill="1" applyBorder="1" applyAlignment="1">
      <alignment horizontal="left" vertical="top"/>
    </xf>
    <xf numFmtId="0" fontId="7" fillId="3" borderId="14" xfId="0" applyFont="1" applyFill="1" applyBorder="1" applyAlignment="1">
      <alignment horizontal="center" vertical="top"/>
    </xf>
    <xf numFmtId="1" fontId="7" fillId="3" borderId="12" xfId="1" applyNumberFormat="1" applyFont="1" applyFill="1" applyBorder="1" applyAlignment="1">
      <alignment horizontal="center" vertical="top"/>
    </xf>
    <xf numFmtId="1" fontId="7" fillId="3" borderId="8" xfId="1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2" fontId="7" fillId="3" borderId="14" xfId="1" applyNumberFormat="1" applyFont="1" applyFill="1" applyBorder="1" applyAlignment="1">
      <alignment horizontal="center" vertical="top"/>
    </xf>
    <xf numFmtId="12" fontId="7" fillId="3" borderId="4" xfId="1" applyNumberFormat="1" applyFont="1" applyFill="1" applyBorder="1" applyAlignment="1">
      <alignment horizontal="center" vertical="top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/>
    </xf>
    <xf numFmtId="49" fontId="9" fillId="4" borderId="11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9" fontId="9" fillId="4" borderId="13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9" fillId="4" borderId="10" xfId="0" applyNumberFormat="1" applyFont="1" applyFill="1" applyBorder="1" applyAlignment="1">
      <alignment horizontal="center" vertical="center" shrinkToFit="1"/>
    </xf>
    <xf numFmtId="49" fontId="9" fillId="4" borderId="3" xfId="0" applyNumberFormat="1" applyFont="1" applyFill="1" applyBorder="1" applyAlignment="1">
      <alignment horizontal="center" vertical="center" shrinkToFit="1"/>
    </xf>
    <xf numFmtId="49" fontId="9" fillId="4" borderId="5" xfId="0" applyNumberFormat="1" applyFont="1" applyFill="1" applyBorder="1" applyAlignment="1">
      <alignment horizontal="center" vertical="center" shrinkToFit="1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 shrinkToFit="1"/>
    </xf>
    <xf numFmtId="49" fontId="4" fillId="4" borderId="8" xfId="0" applyNumberFormat="1" applyFont="1" applyFill="1" applyBorder="1" applyAlignment="1">
      <alignment horizontal="center" vertical="center" shrinkToFit="1"/>
    </xf>
    <xf numFmtId="49" fontId="4" fillId="4" borderId="6" xfId="0" applyNumberFormat="1" applyFont="1" applyFill="1" applyBorder="1" applyAlignment="1">
      <alignment horizontal="center" vertical="center" shrinkToFit="1"/>
    </xf>
    <xf numFmtId="49" fontId="4" fillId="4" borderId="0" xfId="0" applyNumberFormat="1" applyFont="1" applyFill="1" applyBorder="1" applyAlignment="1">
      <alignment horizontal="center" vertical="center" shrinkToFit="1"/>
    </xf>
    <xf numFmtId="49" fontId="4" fillId="4" borderId="7" xfId="0" applyNumberFormat="1" applyFont="1" applyFill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center" vertical="center" shrinkToFit="1"/>
    </xf>
  </cellXfs>
  <cellStyles count="9">
    <cellStyle name="Normal 2 2" xfId="8"/>
    <cellStyle name="เครื่องหมายจุลภาค" xfId="1" builtinId="3"/>
    <cellStyle name="ปกติ" xfId="0" builtinId="0"/>
    <cellStyle name="ปกติ 2" xfId="7"/>
    <cellStyle name="ปกติ 33" xfId="6"/>
    <cellStyle name="ปกติ 63" xfId="2"/>
    <cellStyle name="ปกติ 64" xfId="3"/>
    <cellStyle name="ปกติ 65" xfId="4"/>
    <cellStyle name="ปกติ 66" xf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0</xdr:rowOff>
    </xdr:from>
    <xdr:to>
      <xdr:col>20</xdr:col>
      <xdr:colOff>0</xdr:colOff>
      <xdr:row>30</xdr:row>
      <xdr:rowOff>0</xdr:rowOff>
    </xdr:to>
    <xdr:grpSp>
      <xdr:nvGrpSpPr>
        <xdr:cNvPr id="14248" name="Group 21">
          <a:extLst>
            <a:ext uri="{FF2B5EF4-FFF2-40B4-BE49-F238E27FC236}">
              <a16:creationId xmlns:a16="http://schemas.microsoft.com/office/drawing/2014/main" xmlns="" id="{00000000-0008-0000-0800-0000A8370000}"/>
            </a:ext>
          </a:extLst>
        </xdr:cNvPr>
        <xdr:cNvGrpSpPr>
          <a:grpSpLocks/>
        </xdr:cNvGrpSpPr>
      </xdr:nvGrpSpPr>
      <xdr:grpSpPr bwMode="auto">
        <a:xfrm rot="10797528">
          <a:off x="14630400" y="276225"/>
          <a:ext cx="0" cy="8010525"/>
          <a:chOff x="636" y="6"/>
          <a:chExt cx="25" cy="503"/>
        </a:xfrm>
      </xdr:grpSpPr>
      <xdr:sp macro="" textlink="">
        <xdr:nvSpPr>
          <xdr:cNvPr id="14311" name="Rectangle 22">
            <a:extLst>
              <a:ext uri="{FF2B5EF4-FFF2-40B4-BE49-F238E27FC236}">
                <a16:creationId xmlns:a16="http://schemas.microsoft.com/office/drawing/2014/main" xmlns="" id="{00000000-0008-0000-0800-0000E7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>
            <a:extLst>
              <a:ext uri="{FF2B5EF4-FFF2-40B4-BE49-F238E27FC236}">
                <a16:creationId xmlns:a16="http://schemas.microsoft.com/office/drawing/2014/main" xmlns="" id="{00000000-0008-0000-0800-0000E8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28</xdr:row>
      <xdr:rowOff>95250</xdr:rowOff>
    </xdr:to>
    <xdr:sp macro="" textlink="">
      <xdr:nvSpPr>
        <xdr:cNvPr id="11311" name="Text Box 47">
          <a:extLst>
            <a:ext uri="{FF2B5EF4-FFF2-40B4-BE49-F238E27FC236}">
              <a16:creationId xmlns:a16="http://schemas.microsoft.com/office/drawing/2014/main" xmlns="" id="{00000000-0008-0000-0800-00002F2C0000}"/>
            </a:ext>
          </a:extLst>
        </xdr:cNvPr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29</xdr:row>
      <xdr:rowOff>0</xdr:rowOff>
    </xdr:from>
    <xdr:to>
      <xdr:col>20</xdr:col>
      <xdr:colOff>0</xdr:colOff>
      <xdr:row>30</xdr:row>
      <xdr:rowOff>0</xdr:rowOff>
    </xdr:to>
    <xdr:grpSp>
      <xdr:nvGrpSpPr>
        <xdr:cNvPr id="14290" name="Group 78">
          <a:extLst>
            <a:ext uri="{FF2B5EF4-FFF2-40B4-BE49-F238E27FC236}">
              <a16:creationId xmlns:a16="http://schemas.microsoft.com/office/drawing/2014/main" xmlns="" id="{00000000-0008-0000-0800-0000D2370000}"/>
            </a:ext>
          </a:extLst>
        </xdr:cNvPr>
        <xdr:cNvGrpSpPr>
          <a:grpSpLocks/>
        </xdr:cNvGrpSpPr>
      </xdr:nvGrpSpPr>
      <xdr:grpSpPr bwMode="auto">
        <a:xfrm rot="10797528">
          <a:off x="14630400" y="8010525"/>
          <a:ext cx="0" cy="276225"/>
          <a:chOff x="636" y="6"/>
          <a:chExt cx="25" cy="503"/>
        </a:xfrm>
      </xdr:grpSpPr>
      <xdr:sp macro="" textlink="">
        <xdr:nvSpPr>
          <xdr:cNvPr id="14299" name="Rectangle 79">
            <a:extLst>
              <a:ext uri="{FF2B5EF4-FFF2-40B4-BE49-F238E27FC236}">
                <a16:creationId xmlns:a16="http://schemas.microsoft.com/office/drawing/2014/main" xmlns="" id="{00000000-0008-0000-0800-0000DB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>
            <a:extLst>
              <a:ext uri="{FF2B5EF4-FFF2-40B4-BE49-F238E27FC236}">
                <a16:creationId xmlns:a16="http://schemas.microsoft.com/office/drawing/2014/main" xmlns="" id="{00000000-0008-0000-0800-0000DC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ables/table1.xml><?xml version="1.0" encoding="utf-8"?>
<table xmlns="http://schemas.openxmlformats.org/spreadsheetml/2006/main" id="379" name="Table379" displayName="Table379" ref="A9:T30" tableType="xml" totalsRowShown="0" headerRowDxfId="24" dataDxfId="22" headerRowBorderDxfId="23" tableBorderDxfId="21" totalsRowBorderDxfId="20">
  <autoFilter ref="A9:T30"/>
  <tableColumns count="20">
    <tableColumn id="1" uniqueName="RegionID" name="RegionID" dataDxfId="19">
      <xmlColumnPr mapId="13" xpath="/XMLDocumentSPB0209/DataCell/CellRow/ProvinceTh/@RegionID" xmlDataType="integer"/>
    </tableColumn>
    <tableColumn id="2" uniqueName="RegionName" name="RegionName" dataDxfId="18">
      <xmlColumnPr mapId="13" xpath="/XMLDocumentSPB0209/DataCell/CellRow/ProvinceTh/@RegionName" xmlDataType="string"/>
    </tableColumn>
    <tableColumn id="3" uniqueName="ProvinceID" name="ProvinceID" dataDxfId="17">
      <xmlColumnPr mapId="13" xpath="/XMLDocumentSPB0209/DataCell/CellRow/ProvinceTh/@ProvinceID" xmlDataType="integer"/>
    </tableColumn>
    <tableColumn id="4" uniqueName="ProvinceName" name="ProvinceName" dataDxfId="16">
      <xmlColumnPr mapId="13" xpath="/XMLDocumentSPB0209/DataCell/CellRow/ProvinceTh/@ProvinceName" xmlDataType="string"/>
    </tableColumn>
    <tableColumn id="5" uniqueName="ID" name="ProvinceIden" dataDxfId="15">
      <xmlColumnPr mapId="13" xpath="/XMLDocumentSPB0209/DataCell/CellRow/ProvinceTh/@ID" xmlDataType="integer"/>
    </tableColumn>
    <tableColumn id="6" uniqueName="value" name="ProvinceTh" dataDxfId="14">
      <xmlColumnPr mapId="13" xpath="/XMLDocumentSPB0209/DataCell/CellRow/ProvinceTh/@value" xmlDataType="string"/>
    </tableColumn>
    <tableColumn id="7" uniqueName="WageY1M01" name="WageY1M01" dataDxfId="13">
      <xmlColumnPr mapId="13" xpath="/XMLDocumentSPB0209/DataCell/CellRow/WageY1M01" xmlDataType="integer"/>
    </tableColumn>
    <tableColumn id="8" uniqueName="WageY1M06" name="WageY1M06" dataDxfId="12">
      <xmlColumnPr mapId="13" xpath="/XMLDocumentSPB0209/DataCell/CellRow/WageY1M06" xmlDataType="integer"/>
    </tableColumn>
    <tableColumn id="9" uniqueName="WageY2M01" name="WageY2M01" dataDxfId="11">
      <xmlColumnPr mapId="13" xpath="/XMLDocumentSPB0209/DataCell/CellRow/WageY2M01" xmlDataType="integer"/>
    </tableColumn>
    <tableColumn id="10" uniqueName="WageY3M01" name="WageY3M01" dataDxfId="10">
      <xmlColumnPr mapId="13" xpath="/XMLDocumentSPB0209/DataCell/CellRow/WageY3M01" xmlDataType="integer"/>
    </tableColumn>
    <tableColumn id="11" uniqueName="WageY4M04" name=" WageY4M04" dataDxfId="9">
      <xmlColumnPr mapId="13" xpath="/XMLDocumentSPB0209/DataCell/CellRow/WageY4M04" xmlDataType="integer"/>
    </tableColumn>
    <tableColumn id="12" uniqueName="WageY5M01" name="WageY5M01" dataDxfId="8">
      <xmlColumnPr mapId="13" xpath="/XMLDocumentSPB0209/DataCell/CellRow/WageY5M01" xmlDataType="integer"/>
    </tableColumn>
    <tableColumn id="13" uniqueName="WageY6M01" name="WageY6M01" dataDxfId="7">
      <xmlColumnPr mapId="13" xpath="/XMLDocumentSPB0209/DataCell/CellRow/WageY6M01" xmlDataType="integer"/>
    </tableColumn>
    <tableColumn id="14" uniqueName="PercentChangeY1M01" name="PercentageChangeY1M01" dataDxfId="6">
      <calculatedColumnFormula>IF(H10&gt;0,((I10-H10)/H10*100),0)</calculatedColumnFormula>
      <xmlColumnPr mapId="13" xpath="/XMLDocumentSPB0209/DataCell/CellRow/PercentChangeY1M01" xmlDataType="double"/>
    </tableColumn>
    <tableColumn id="15" uniqueName="PercentChangeY2M01" name="PercentageChangeY2M01" dataDxfId="5">
      <calculatedColumnFormula>IF(I10&gt;0,((J10-I10)/I10*100),0)</calculatedColumnFormula>
      <xmlColumnPr mapId="13" xpath="/XMLDocumentSPB0209/DataCell/CellRow/PercentChangeY2M01" xmlDataType="double"/>
    </tableColumn>
    <tableColumn id="16" uniqueName="PercentChangeY3M04" name="PercentageChangeY3M04" dataDxfId="4">
      <calculatedColumnFormula>IF(J10&gt;0,((K10-J10)/J10*100),0)</calculatedColumnFormula>
      <xmlColumnPr mapId="13" xpath="/XMLDocumentSPB0209/DataCell/CellRow/PercentChangeY3M04" xmlDataType="double"/>
    </tableColumn>
    <tableColumn id="17" uniqueName="PercentChangeY4M01" name="PercentageChangeY4M01" dataDxfId="3">
      <calculatedColumnFormula>IF(K10&gt;0,((L10-K10)/K10*100),0)</calculatedColumnFormula>
      <xmlColumnPr mapId="13" xpath="/XMLDocumentSPB0209/DataCell/CellRow/PercentChangeY4M01" xmlDataType="double"/>
    </tableColumn>
    <tableColumn id="18" uniqueName="PercentChangeY5M01" name="PercentageChangeY5M01" dataDxfId="2">
      <calculatedColumnFormula>IF(L10&gt;0,((M10-L10)/L10*100),0)</calculatedColumnFormula>
      <xmlColumnPr mapId="13" xpath="/XMLDocumentSPB0209/DataCell/CellRow/PercentChangeY5M01" xmlDataType="double"/>
    </tableColumn>
    <tableColumn id="19" uniqueName="ID" name="ProvincialEn" dataDxfId="1">
      <xmlColumnPr mapId="13" xpath="/XMLDocumentSPB0209/DataCell/CellRow/ProvincialEn/@ID" xmlDataType="integer"/>
    </tableColumn>
    <tableColumn id="20" uniqueName="value" name="ProvincialEn2" dataDxfId="0">
      <xmlColumnPr mapId="13" xpath="/XMLDocumentSPB0209/DataCell/CellRow/Provincial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87" r="A1" connectionId="0">
    <xmlCellPr id="1" uniqueName="Province">
      <xmlPr mapId="13" xpath="/XMLDocumentSPB0209/Province" xmlDataType="integer"/>
    </xmlCellPr>
  </singleXmlCell>
  <singleXmlCell id="388" r="A2" connectionId="0">
    <xmlCellPr id="1" uniqueName="SheetExcel">
      <xmlPr mapId="13" xpath="/XMLDocumentSPB0209/SheetExcel" xmlDataType="string"/>
    </xmlCellPr>
  </singleXmlCell>
  <singleXmlCell id="389" r="A3" connectionId="0">
    <xmlCellPr id="1" uniqueName="StatBranch">
      <xmlPr mapId="13" xpath="/XMLDocumentSPB0209/StatBranch" xmlDataType="integer"/>
    </xmlCellPr>
  </singleXmlCell>
  <singleXmlCell id="390" r="B1" connectionId="0">
    <xmlCellPr id="1" uniqueName="LabelName">
      <xmlPr mapId="13" xpath="/XMLDocumentSPB0209/TitleHeading/TitleTh/LabelName" xmlDataType="string"/>
    </xmlCellPr>
  </singleXmlCell>
  <singleXmlCell id="391" r="C1" connectionId="0">
    <xmlCellPr id="1" uniqueName="TableNo">
      <xmlPr mapId="13" xpath="/XMLDocumentSPB0209/TitleHeading/TitleTh/TableNo" xmlDataType="double"/>
    </xmlCellPr>
  </singleXmlCell>
  <singleXmlCell id="392" r="D1" connectionId="0">
    <xmlCellPr id="1" uniqueName="TableName">
      <xmlPr mapId="13" xpath="/XMLDocumentSPB0209/TitleHeading/TitleTh/TableName" xmlDataType="string"/>
    </xmlCellPr>
  </singleXmlCell>
  <singleXmlCell id="394" r="H1" connectionId="0">
    <xmlCellPr id="1" uniqueName="TitleYearStart">
      <xmlPr mapId="13" xpath="/XMLDocumentSPB0209/TitleHeading/TitleTh/TitleYearStart" xmlDataType="integer"/>
    </xmlCellPr>
  </singleXmlCell>
  <singleXmlCell id="395" r="J1" connectionId="0">
    <xmlCellPr id="1" uniqueName="TitleYearEnd">
      <xmlPr mapId="13" xpath="/XMLDocumentSPB0209/TitleHeading/TitleTh/TitleYearEnd" xmlDataType="integer"/>
    </xmlCellPr>
  </singleXmlCell>
  <singleXmlCell id="396" r="B2" connectionId="0">
    <xmlCellPr id="1" uniqueName="LabelName">
      <xmlPr mapId="13" xpath="/XMLDocumentSPB0209/TitleHeading/TitleEn/LabelName" xmlDataType="string"/>
    </xmlCellPr>
  </singleXmlCell>
  <singleXmlCell id="397" r="C2" connectionId="0">
    <xmlCellPr id="1" uniqueName="TableNo">
      <xmlPr mapId="13" xpath="/XMLDocumentSPB0209/TitleHeading/TitleEn/TableNo" xmlDataType="double"/>
    </xmlCellPr>
  </singleXmlCell>
  <singleXmlCell id="398" r="D2" connectionId="0">
    <xmlCellPr id="1" uniqueName="TableName">
      <xmlPr mapId="13" xpath="/XMLDocumentSPB0209/TitleHeading/TitleEn/TableName" xmlDataType="string"/>
    </xmlCellPr>
  </singleXmlCell>
  <singleXmlCell id="400" r="H2" connectionId="0">
    <xmlCellPr id="1" uniqueName="TitleYearStart">
      <xmlPr mapId="13" xpath="/XMLDocumentSPB0209/TitleHeading/TitleEn/TitleYearStart" xmlDataType="integer"/>
    </xmlCellPr>
  </singleXmlCell>
  <singleXmlCell id="402" r="J2" connectionId="0">
    <xmlCellPr id="1" uniqueName="TitleYearEnd">
      <xmlPr mapId="13" xpath="/XMLDocumentSPB0209/TitleHeading/TitleEn/TitleYearEnd" xmlDataType="integer"/>
    </xmlCellPr>
  </singleXmlCell>
  <singleXmlCell id="403" r="R3" connectionId="0">
    <xmlCellPr id="1" uniqueName="Measures">
      <xmlPr mapId="13" xpath="/XMLDocumentSPB0209/TitleHeading/Measures" xmlDataType="string"/>
    </xmlCellPr>
  </singleXmlCell>
  <singleXmlCell id="404" r="F4" connectionId="0">
    <xmlCellPr id="1" uniqueName="ProvinceTh">
      <xmlPr mapId="13" xpath="/XMLDocumentSPB0209/ColumnAll/CornerTh/ProvinceTh" xmlDataType="string"/>
    </xmlCellPr>
  </singleXmlCell>
  <singleXmlCell id="432" r="G4" connectionId="0">
    <xmlCellPr id="1" uniqueName="WageGroup">
      <xmlPr mapId="13" xpath="/XMLDocumentSPB0209/ColumnAll/ColumnHeading/Wage/WageGroup" xmlDataType="string"/>
    </xmlCellPr>
  </singleXmlCell>
  <singleXmlCell id="433" r="G5" connectionId="0">
    <xmlCellPr id="1" uniqueName="WageY1Group">
      <xmlPr mapId="13" xpath="/XMLDocumentSPB0209/ColumnAll/ColumnHeading/Wage/YearGroup/Y1/WageY1Group" xmlDataType="string"/>
    </xmlCellPr>
  </singleXmlCell>
  <singleXmlCell id="434" r="G7" connectionId="0">
    <xmlCellPr id="1" uniqueName="M01">
      <xmlPr mapId="13" xpath="/XMLDocumentSPB0209/ColumnAll/ColumnHeading/Wage/YearGroup/Y1/MonthGroup/M01" xmlDataType="string"/>
    </xmlCellPr>
  </singleXmlCell>
  <singleXmlCell id="435" r="H7" connectionId="0">
    <xmlCellPr id="1" uniqueName="M06">
      <xmlPr mapId="13" xpath="/XMLDocumentSPB0209/ColumnAll/ColumnHeading/Wage/YearGroup/Y1/MonthGroup/M06" xmlDataType="string"/>
    </xmlCellPr>
  </singleXmlCell>
  <singleXmlCell id="436" r="I5" connectionId="0">
    <xmlCellPr id="1" uniqueName="WageY2Group">
      <xmlPr mapId="13" xpath="/XMLDocumentSPB0209/ColumnAll/ColumnHeading/Wage/YearGroup/Y2/WageY2Group" xmlDataType="string"/>
    </xmlCellPr>
  </singleXmlCell>
  <singleXmlCell id="437" r="I7" connectionId="0">
    <xmlCellPr id="1" uniqueName="M01">
      <xmlPr mapId="13" xpath="/XMLDocumentSPB0209/ColumnAll/ColumnHeading/Wage/YearGroup/Y2/MonthGroup/M01" xmlDataType="string"/>
    </xmlCellPr>
  </singleXmlCell>
  <singleXmlCell id="438" r="J5" connectionId="0">
    <xmlCellPr id="1" uniqueName="WageY3Group">
      <xmlPr mapId="13" xpath="/XMLDocumentSPB0209/ColumnAll/ColumnHeading/Wage/YearGroup/Y3/WageY3Group" xmlDataType="string"/>
    </xmlCellPr>
  </singleXmlCell>
  <singleXmlCell id="439" r="J7" connectionId="0">
    <xmlCellPr id="1" uniqueName="M01">
      <xmlPr mapId="13" xpath="/XMLDocumentSPB0209/ColumnAll/ColumnHeading/Wage/YearGroup/Y3/MonthGroup/M01" xmlDataType="string"/>
    </xmlCellPr>
  </singleXmlCell>
  <singleXmlCell id="440" r="K5" connectionId="0">
    <xmlCellPr id="1" uniqueName="WageY4Group">
      <xmlPr mapId="13" xpath="/XMLDocumentSPB0209/ColumnAll/ColumnHeading/Wage/YearGroup/Y4/WageY4Group" xmlDataType="string"/>
    </xmlCellPr>
  </singleXmlCell>
  <singleXmlCell id="441" r="K7" connectionId="0">
    <xmlCellPr id="1" uniqueName="M04">
      <xmlPr mapId="13" xpath="/XMLDocumentSPB0209/ColumnAll/ColumnHeading/Wage/YearGroup/Y4/MonthGroup/M04" xmlDataType="string"/>
    </xmlCellPr>
  </singleXmlCell>
  <singleXmlCell id="442" r="L5" connectionId="0">
    <xmlCellPr id="1" uniqueName="WageY5Group">
      <xmlPr mapId="13" xpath="/XMLDocumentSPB0209/ColumnAll/ColumnHeading/Wage/YearGroup/Y5/WageY5Group" xmlDataType="string"/>
    </xmlCellPr>
  </singleXmlCell>
  <singleXmlCell id="443" r="L7" connectionId="0">
    <xmlCellPr id="1" uniqueName="M01">
      <xmlPr mapId="13" xpath="/XMLDocumentSPB0209/ColumnAll/ColumnHeading/Wage/YearGroup/Y5/MonthGroup/M01" xmlDataType="string"/>
    </xmlCellPr>
  </singleXmlCell>
  <singleXmlCell id="444" r="M5" connectionId="0">
    <xmlCellPr id="1" uniqueName="WageY6Group">
      <xmlPr mapId="13" xpath="/XMLDocumentSPB0209/ColumnAll/ColumnHeading/Wage/YearGroup/Y6/WageY6Group" xmlDataType="string"/>
    </xmlCellPr>
  </singleXmlCell>
  <singleXmlCell id="445" r="M7" connectionId="0">
    <xmlCellPr id="1" uniqueName="M01">
      <xmlPr mapId="13" xpath="/XMLDocumentSPB0209/ColumnAll/ColumnHeading/Wage/YearGroup/Y6/MonthGroup/M01" xmlDataType="string"/>
    </xmlCellPr>
  </singleXmlCell>
  <singleXmlCell id="446" r="N4" connectionId="0">
    <xmlCellPr id="1" uniqueName="PercentChangeGroup">
      <xmlPr mapId="13" xpath="/XMLDocumentSPB0209/ColumnAll/ColumnHeading/PercentChange/PercentChangeGroup" xmlDataType="string"/>
    </xmlCellPr>
  </singleXmlCell>
  <singleXmlCell id="447" r="N5" connectionId="0">
    <xmlCellPr id="1" uniqueName="PercentChangeY1Group">
      <xmlPr mapId="13" xpath="/XMLDocumentSPB0209/ColumnAll/ColumnHeading/PercentChange/YearGroup/Y1/PercentChangeY1Group" xmlDataType="string"/>
    </xmlCellPr>
  </singleXmlCell>
  <singleXmlCell id="448" r="N7" connectionId="0">
    <xmlCellPr id="1" uniqueName="M01">
      <xmlPr mapId="13" xpath="/XMLDocumentSPB0209/ColumnAll/ColumnHeading/PercentChange/YearGroup/Y1/MonthGroup/M01" xmlDataType="string"/>
    </xmlCellPr>
  </singleXmlCell>
  <singleXmlCell id="449" r="O5" connectionId="0">
    <xmlCellPr id="1" uniqueName="WageY2Group">
      <xmlPr mapId="13" xpath="/XMLDocumentSPB0209/ColumnAll/ColumnHeading/PercentChange/YearGroup/Y2/WageY2Group" xmlDataType="string"/>
    </xmlCellPr>
  </singleXmlCell>
  <singleXmlCell id="450" r="O7" connectionId="0">
    <xmlCellPr id="1" uniqueName="M01">
      <xmlPr mapId="13" xpath="/XMLDocumentSPB0209/ColumnAll/ColumnHeading/PercentChange/YearGroup/Y2/MonthGroup/M01" xmlDataType="string"/>
    </xmlCellPr>
  </singleXmlCell>
  <singleXmlCell id="451" r="P5" connectionId="0">
    <xmlCellPr id="1" uniqueName="PercentChangeY3Group">
      <xmlPr mapId="13" xpath="/XMLDocumentSPB0209/ColumnAll/ColumnHeading/PercentChange/YearGroup/Y3/PercentChangeY3Group" xmlDataType="string"/>
    </xmlCellPr>
  </singleXmlCell>
  <singleXmlCell id="452" r="P7" connectionId="0">
    <xmlCellPr id="1" uniqueName="M04">
      <xmlPr mapId="13" xpath="/XMLDocumentSPB0209/ColumnAll/ColumnHeading/PercentChange/YearGroup/Y3/MonthGroup/M04" xmlDataType="string"/>
    </xmlCellPr>
  </singleXmlCell>
  <singleXmlCell id="453" r="Q5" connectionId="0">
    <xmlCellPr id="1" uniqueName="PercentChangeY4Group">
      <xmlPr mapId="13" xpath="/XMLDocumentSPB0209/ColumnAll/ColumnHeading/PercentChange/YearGroup/Y4/PercentChangeY4Group" xmlDataType="string"/>
    </xmlCellPr>
  </singleXmlCell>
  <singleXmlCell id="454" r="Q7" connectionId="0">
    <xmlCellPr id="1" uniqueName="M01">
      <xmlPr mapId="13" xpath="/XMLDocumentSPB0209/ColumnAll/ColumnHeading/PercentChange/YearGroup/Y4/MonthGroup/M01" xmlDataType="string"/>
    </xmlCellPr>
  </singleXmlCell>
  <singleXmlCell id="455" r="R5" connectionId="0">
    <xmlCellPr id="1" uniqueName="PercentChangeY5Group">
      <xmlPr mapId="13" xpath="/XMLDocumentSPB0209/ColumnAll/ColumnHeading/PercentChange/YearGroup/Y5/PercentChangeY5Group" xmlDataType="string"/>
    </xmlCellPr>
  </singleXmlCell>
  <singleXmlCell id="456" r="R7" connectionId="0">
    <xmlCellPr id="1" uniqueName="M01">
      <xmlPr mapId="13" xpath="/XMLDocumentSPB0209/ColumnAll/ColumnHeading/PercentChange/YearGroup/Y5/MonthGroup/M01" xmlDataType="string"/>
    </xmlCellPr>
  </singleXmlCell>
  <singleXmlCell id="457" r="S4" connectionId="0">
    <xmlCellPr id="1" uniqueName="ProvinceEn">
      <xmlPr mapId="13" xpath="/XMLDocumentSPB0209/ColumnAll/CornerEn/ProvinceEn" xmlDataType="string"/>
    </xmlCellPr>
  </singleXmlCell>
  <singleXmlCell id="458" r="B31" connectionId="0">
    <xmlCellPr id="1" uniqueName="SourcesTh">
      <xmlPr mapId="13" xpath="/XMLDocumentSPB0209/FooterAll/Sources/SourcesLabelTh/SourcesTh" xmlDataType="string"/>
    </xmlCellPr>
  </singleXmlCell>
  <singleXmlCell id="460" r="B32" connectionId="0">
    <xmlCellPr id="1" uniqueName="SourcesEn">
      <xmlPr mapId="13" xpath="/XMLDocumentSPB0209/FooterAll/Sources/SourcesLabelEn/SourcesEn" xmlDataType="string"/>
    </xmlCellPr>
  </singleXmlCell>
  <singleXmlCell id="192" r="T31" connectionId="0">
    <xmlCellPr id="1" uniqueName="PagesNo">
      <xmlPr mapId="13" xpath="/XMLDocumentSPB0209/Pages/PagesNo" xmlDataType="integer"/>
    </xmlCellPr>
  </singleXmlCell>
  <singleXmlCell id="193" r="T32" connectionId="0">
    <xmlCellPr id="1" uniqueName="PagesAll">
      <xmlPr mapId="13" xpath="/XMLDocumentSPB0209/Pages/PagesAll" xmlDataType="integer"/>
    </xmlCellPr>
  </singleXmlCell>
  <singleXmlCell id="194" r="T33" connectionId="0">
    <xmlCellPr id="1" uniqueName="LinesNo">
      <xmlPr mapId="13" xpath="/XMLDocumentSPB0209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3"/>
  <sheetViews>
    <sheetView showGridLines="0" tabSelected="1" zoomScaleNormal="100" workbookViewId="0">
      <selection activeCell="D6" sqref="D6"/>
    </sheetView>
  </sheetViews>
  <sheetFormatPr defaultColWidth="9.140625" defaultRowHeight="21.75" x14ac:dyDescent="0.5"/>
  <cols>
    <col min="1" max="1" width="8" style="3" customWidth="1"/>
    <col min="2" max="2" width="19.42578125" style="3" customWidth="1"/>
    <col min="3" max="3" width="7.7109375" style="45" customWidth="1"/>
    <col min="4" max="4" width="19.5703125" style="3" customWidth="1"/>
    <col min="5" max="5" width="10.42578125" style="3" customWidth="1"/>
    <col min="6" max="6" width="20.7109375" style="3" customWidth="1"/>
    <col min="7" max="13" width="8.42578125" style="3" customWidth="1"/>
    <col min="14" max="18" width="7.5703125" style="3" customWidth="1"/>
    <col min="19" max="19" width="18.28515625" style="3" customWidth="1"/>
    <col min="20" max="20" width="18.42578125" style="3" customWidth="1"/>
    <col min="21" max="16384" width="9.140625" style="3"/>
  </cols>
  <sheetData>
    <row r="1" spans="1:20" s="1" customFormat="1" x14ac:dyDescent="0.5">
      <c r="A1" s="1" t="s">
        <v>42</v>
      </c>
      <c r="B1" s="22" t="s">
        <v>0</v>
      </c>
      <c r="C1" s="26">
        <v>2.9</v>
      </c>
      <c r="D1" s="33" t="s">
        <v>46</v>
      </c>
      <c r="E1" s="34"/>
      <c r="F1" s="5"/>
      <c r="G1" s="23" t="s">
        <v>16</v>
      </c>
      <c r="H1" s="4">
        <v>2551</v>
      </c>
      <c r="I1" s="32" t="s">
        <v>6</v>
      </c>
      <c r="J1" s="4">
        <v>2560</v>
      </c>
    </row>
    <row r="2" spans="1:20" s="1" customFormat="1" x14ac:dyDescent="0.5">
      <c r="A2" s="24" t="s">
        <v>19</v>
      </c>
      <c r="B2" s="22" t="s">
        <v>5</v>
      </c>
      <c r="C2" s="26">
        <v>2.9</v>
      </c>
      <c r="D2" s="33" t="s">
        <v>130</v>
      </c>
      <c r="E2" s="34"/>
      <c r="F2" s="5"/>
      <c r="G2" s="23" t="s">
        <v>17</v>
      </c>
      <c r="H2" s="4">
        <v>2008</v>
      </c>
      <c r="I2" s="32" t="s">
        <v>6</v>
      </c>
      <c r="J2" s="4">
        <v>2017</v>
      </c>
    </row>
    <row r="3" spans="1:20" x14ac:dyDescent="0.5">
      <c r="A3" s="25" t="s">
        <v>20</v>
      </c>
      <c r="B3" s="2"/>
      <c r="C3" s="43"/>
      <c r="D3" s="2"/>
      <c r="E3" s="2"/>
      <c r="F3" s="2"/>
      <c r="K3" s="2"/>
      <c r="R3" s="20" t="s">
        <v>4</v>
      </c>
    </row>
    <row r="4" spans="1:20" s="7" customFormat="1" x14ac:dyDescent="0.5">
      <c r="A4" s="8"/>
      <c r="B4" s="8"/>
      <c r="C4" s="44"/>
      <c r="F4" s="57" t="s">
        <v>1</v>
      </c>
      <c r="G4" s="50" t="s">
        <v>3</v>
      </c>
      <c r="H4" s="51"/>
      <c r="I4" s="51"/>
      <c r="J4" s="51"/>
      <c r="K4" s="51"/>
      <c r="L4" s="51"/>
      <c r="M4" s="52"/>
      <c r="N4" s="60" t="s">
        <v>26</v>
      </c>
      <c r="O4" s="61"/>
      <c r="P4" s="61"/>
      <c r="Q4" s="61"/>
      <c r="R4" s="62"/>
      <c r="S4" s="63" t="s">
        <v>2</v>
      </c>
      <c r="T4" s="64"/>
    </row>
    <row r="5" spans="1:20" s="7" customFormat="1" x14ac:dyDescent="0.5">
      <c r="A5" s="8"/>
      <c r="B5" s="8"/>
      <c r="C5" s="44"/>
      <c r="F5" s="58"/>
      <c r="G5" s="53" t="s">
        <v>7</v>
      </c>
      <c r="H5" s="54"/>
      <c r="I5" s="48" t="s">
        <v>8</v>
      </c>
      <c r="J5" s="48" t="s">
        <v>9</v>
      </c>
      <c r="K5" s="48" t="s">
        <v>10</v>
      </c>
      <c r="L5" s="48" t="s">
        <v>11</v>
      </c>
      <c r="M5" s="48" t="s">
        <v>12</v>
      </c>
      <c r="N5" s="48" t="s">
        <v>8</v>
      </c>
      <c r="O5" s="48" t="s">
        <v>9</v>
      </c>
      <c r="P5" s="48" t="s">
        <v>10</v>
      </c>
      <c r="Q5" s="48" t="s">
        <v>11</v>
      </c>
      <c r="R5" s="48" t="s">
        <v>12</v>
      </c>
      <c r="S5" s="65"/>
      <c r="T5" s="66"/>
    </row>
    <row r="6" spans="1:20" s="7" customFormat="1" x14ac:dyDescent="0.5">
      <c r="A6" s="8"/>
      <c r="B6" s="8"/>
      <c r="C6" s="44"/>
      <c r="F6" s="58"/>
      <c r="G6" s="55"/>
      <c r="H6" s="56"/>
      <c r="I6" s="49"/>
      <c r="J6" s="49"/>
      <c r="K6" s="49"/>
      <c r="L6" s="49"/>
      <c r="M6" s="49"/>
      <c r="N6" s="49"/>
      <c r="O6" s="49"/>
      <c r="P6" s="49"/>
      <c r="Q6" s="49"/>
      <c r="R6" s="49"/>
      <c r="S6" s="65"/>
      <c r="T6" s="66"/>
    </row>
    <row r="7" spans="1:20" s="7" customFormat="1" x14ac:dyDescent="0.5">
      <c r="A7" s="8"/>
      <c r="B7" s="8"/>
      <c r="C7" s="44"/>
      <c r="F7" s="58"/>
      <c r="G7" s="48" t="s">
        <v>13</v>
      </c>
      <c r="H7" s="48" t="s">
        <v>14</v>
      </c>
      <c r="I7" s="48" t="s">
        <v>13</v>
      </c>
      <c r="J7" s="48" t="s">
        <v>13</v>
      </c>
      <c r="K7" s="48" t="s">
        <v>15</v>
      </c>
      <c r="L7" s="48" t="s">
        <v>13</v>
      </c>
      <c r="M7" s="48" t="s">
        <v>13</v>
      </c>
      <c r="N7" s="48" t="s">
        <v>13</v>
      </c>
      <c r="O7" s="48" t="s">
        <v>13</v>
      </c>
      <c r="P7" s="48" t="s">
        <v>15</v>
      </c>
      <c r="Q7" s="48" t="s">
        <v>13</v>
      </c>
      <c r="R7" s="48" t="s">
        <v>13</v>
      </c>
      <c r="S7" s="65"/>
      <c r="T7" s="66"/>
    </row>
    <row r="8" spans="1:20" s="7" customFormat="1" x14ac:dyDescent="0.5">
      <c r="A8" s="9"/>
      <c r="B8" s="9"/>
      <c r="C8" s="44"/>
      <c r="F8" s="5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67"/>
      <c r="T8" s="68"/>
    </row>
    <row r="9" spans="1:20" s="7" customFormat="1" x14ac:dyDescent="0.5">
      <c r="A9" s="31" t="s">
        <v>22</v>
      </c>
      <c r="B9" s="28" t="s">
        <v>23</v>
      </c>
      <c r="C9" s="27" t="s">
        <v>21</v>
      </c>
      <c r="D9" s="28" t="s">
        <v>24</v>
      </c>
      <c r="E9" s="27" t="s">
        <v>25</v>
      </c>
      <c r="F9" s="28" t="s">
        <v>35</v>
      </c>
      <c r="G9" s="27" t="s">
        <v>27</v>
      </c>
      <c r="H9" s="27" t="s">
        <v>28</v>
      </c>
      <c r="I9" s="27" t="s">
        <v>29</v>
      </c>
      <c r="J9" s="27" t="s">
        <v>30</v>
      </c>
      <c r="K9" s="27" t="s">
        <v>31</v>
      </c>
      <c r="L9" s="27" t="s">
        <v>32</v>
      </c>
      <c r="M9" s="27" t="s">
        <v>33</v>
      </c>
      <c r="N9" s="27" t="s">
        <v>36</v>
      </c>
      <c r="O9" s="27" t="s">
        <v>34</v>
      </c>
      <c r="P9" s="27" t="s">
        <v>37</v>
      </c>
      <c r="Q9" s="27" t="s">
        <v>38</v>
      </c>
      <c r="R9" s="27" t="s">
        <v>40</v>
      </c>
      <c r="S9" s="29" t="s">
        <v>39</v>
      </c>
      <c r="T9" s="30" t="s">
        <v>41</v>
      </c>
    </row>
    <row r="10" spans="1:20" s="10" customFormat="1" x14ac:dyDescent="0.5">
      <c r="A10" s="35" t="s">
        <v>47</v>
      </c>
      <c r="B10" s="36" t="s">
        <v>48</v>
      </c>
      <c r="C10" s="37" t="s">
        <v>18</v>
      </c>
      <c r="D10" s="36" t="s">
        <v>48</v>
      </c>
      <c r="E10" s="37" t="s">
        <v>49</v>
      </c>
      <c r="F10" s="36" t="s">
        <v>48</v>
      </c>
      <c r="G10" s="17">
        <f t="shared" ref="G10:M10" si="0">SUM(G11:G30)</f>
        <v>2829</v>
      </c>
      <c r="H10" s="17">
        <f t="shared" si="0"/>
        <v>2941</v>
      </c>
      <c r="I10" s="17">
        <f t="shared" si="0"/>
        <v>2992</v>
      </c>
      <c r="J10" s="17">
        <f t="shared" si="0"/>
        <v>3172</v>
      </c>
      <c r="K10" s="17">
        <f t="shared" si="0"/>
        <v>4662</v>
      </c>
      <c r="L10" s="17">
        <f t="shared" si="0"/>
        <v>6000</v>
      </c>
      <c r="M10" s="17">
        <f t="shared" si="0"/>
        <v>6106</v>
      </c>
      <c r="N10" s="18">
        <f>IF(H10&gt;0,((I10-H10)/H10*100),0)</f>
        <v>1.7341040462427744</v>
      </c>
      <c r="O10" s="18">
        <f>IF(I10&gt;0,((J10-I10)/I10*100),0)</f>
        <v>6.0160427807486627</v>
      </c>
      <c r="P10" s="18">
        <f t="shared" ref="P10:R25" si="1">IF(J10&gt;0,((K10-J10)/J10*100),0)</f>
        <v>46.973518284993695</v>
      </c>
      <c r="Q10" s="18">
        <f t="shared" si="1"/>
        <v>28.700128700128701</v>
      </c>
      <c r="R10" s="18">
        <f t="shared" si="1"/>
        <v>1.7666666666666668</v>
      </c>
      <c r="S10" s="46" t="s">
        <v>109</v>
      </c>
      <c r="T10" s="19" t="s">
        <v>109</v>
      </c>
    </row>
    <row r="11" spans="1:20" s="11" customFormat="1" x14ac:dyDescent="0.5">
      <c r="A11" s="38" t="s">
        <v>47</v>
      </c>
      <c r="B11" s="39" t="s">
        <v>48</v>
      </c>
      <c r="C11" s="40" t="s">
        <v>50</v>
      </c>
      <c r="D11" s="39" t="s">
        <v>51</v>
      </c>
      <c r="E11" s="40" t="s">
        <v>52</v>
      </c>
      <c r="F11" s="39" t="s">
        <v>51</v>
      </c>
      <c r="G11" s="41">
        <v>165</v>
      </c>
      <c r="H11" s="41">
        <v>170</v>
      </c>
      <c r="I11" s="41">
        <v>173</v>
      </c>
      <c r="J11" s="41">
        <v>183</v>
      </c>
      <c r="K11" s="41">
        <v>255</v>
      </c>
      <c r="L11" s="41">
        <v>300</v>
      </c>
      <c r="M11" s="16">
        <v>308</v>
      </c>
      <c r="N11" s="18">
        <f>IF(H11&gt;0,((I11-H11)/H11*100),0)</f>
        <v>1.7647058823529411</v>
      </c>
      <c r="O11" s="18">
        <f>IF(I11&gt;0,((J11-I11)/I11*100),0)</f>
        <v>5.7803468208092488</v>
      </c>
      <c r="P11" s="18">
        <f t="shared" si="1"/>
        <v>39.344262295081968</v>
      </c>
      <c r="Q11" s="18">
        <f t="shared" si="1"/>
        <v>17.647058823529413</v>
      </c>
      <c r="R11" s="18">
        <f t="shared" si="1"/>
        <v>2.666666666666667</v>
      </c>
      <c r="S11" s="47" t="s">
        <v>109</v>
      </c>
      <c r="T11" s="39" t="s">
        <v>110</v>
      </c>
    </row>
    <row r="12" spans="1:20" s="11" customFormat="1" x14ac:dyDescent="0.5">
      <c r="A12" s="38" t="s">
        <v>47</v>
      </c>
      <c r="B12" s="39" t="s">
        <v>48</v>
      </c>
      <c r="C12" s="40" t="s">
        <v>53</v>
      </c>
      <c r="D12" s="39" t="s">
        <v>54</v>
      </c>
      <c r="E12" s="40" t="s">
        <v>55</v>
      </c>
      <c r="F12" s="39" t="s">
        <v>54</v>
      </c>
      <c r="G12" s="41">
        <v>150</v>
      </c>
      <c r="H12" s="41">
        <v>155</v>
      </c>
      <c r="I12" s="41">
        <v>157</v>
      </c>
      <c r="J12" s="41">
        <v>166</v>
      </c>
      <c r="K12" s="41">
        <v>232</v>
      </c>
      <c r="L12" s="41">
        <v>300</v>
      </c>
      <c r="M12" s="16">
        <v>305</v>
      </c>
      <c r="N12" s="18">
        <f t="shared" ref="N12:N30" si="2">IF(H12&gt;0,((I12-H12)/H12*100),0)</f>
        <v>1.2903225806451613</v>
      </c>
      <c r="O12" s="18">
        <f t="shared" ref="O12:R30" si="3">IF(I12&gt;0,((J12-I12)/I12*100),0)</f>
        <v>5.7324840764331215</v>
      </c>
      <c r="P12" s="18">
        <f t="shared" si="1"/>
        <v>39.75903614457831</v>
      </c>
      <c r="Q12" s="18">
        <f t="shared" si="1"/>
        <v>29.310344827586203</v>
      </c>
      <c r="R12" s="18">
        <f t="shared" si="1"/>
        <v>1.6666666666666667</v>
      </c>
      <c r="S12" s="47" t="s">
        <v>109</v>
      </c>
      <c r="T12" s="39" t="s">
        <v>111</v>
      </c>
    </row>
    <row r="13" spans="1:20" s="11" customFormat="1" x14ac:dyDescent="0.5">
      <c r="A13" s="38" t="s">
        <v>47</v>
      </c>
      <c r="B13" s="39" t="s">
        <v>48</v>
      </c>
      <c r="C13" s="40" t="s">
        <v>56</v>
      </c>
      <c r="D13" s="39" t="s">
        <v>57</v>
      </c>
      <c r="E13" s="40" t="s">
        <v>58</v>
      </c>
      <c r="F13" s="39" t="s">
        <v>57</v>
      </c>
      <c r="G13" s="41">
        <v>147</v>
      </c>
      <c r="H13" s="41">
        <v>151</v>
      </c>
      <c r="I13" s="41">
        <v>153</v>
      </c>
      <c r="J13" s="41">
        <v>162</v>
      </c>
      <c r="K13" s="41">
        <v>226</v>
      </c>
      <c r="L13" s="41">
        <v>300</v>
      </c>
      <c r="M13" s="16">
        <v>305</v>
      </c>
      <c r="N13" s="18">
        <f t="shared" si="2"/>
        <v>1.3245033112582782</v>
      </c>
      <c r="O13" s="18">
        <f t="shared" si="3"/>
        <v>5.8823529411764701</v>
      </c>
      <c r="P13" s="18">
        <f t="shared" si="1"/>
        <v>39.506172839506171</v>
      </c>
      <c r="Q13" s="18">
        <f t="shared" si="1"/>
        <v>32.743362831858406</v>
      </c>
      <c r="R13" s="18">
        <f t="shared" si="1"/>
        <v>1.6666666666666667</v>
      </c>
      <c r="S13" s="47" t="s">
        <v>109</v>
      </c>
      <c r="T13" s="39" t="s">
        <v>112</v>
      </c>
    </row>
    <row r="14" spans="1:20" s="11" customFormat="1" x14ac:dyDescent="0.5">
      <c r="A14" s="38" t="s">
        <v>47</v>
      </c>
      <c r="B14" s="39" t="s">
        <v>48</v>
      </c>
      <c r="C14" s="40" t="s">
        <v>59</v>
      </c>
      <c r="D14" s="39" t="s">
        <v>60</v>
      </c>
      <c r="E14" s="40" t="s">
        <v>61</v>
      </c>
      <c r="F14" s="39" t="s">
        <v>60</v>
      </c>
      <c r="G14" s="41">
        <v>146</v>
      </c>
      <c r="H14" s="41">
        <v>150</v>
      </c>
      <c r="I14" s="41">
        <v>152</v>
      </c>
      <c r="J14" s="41">
        <v>160</v>
      </c>
      <c r="K14" s="41">
        <v>223</v>
      </c>
      <c r="L14" s="41">
        <v>300</v>
      </c>
      <c r="M14" s="16">
        <v>305</v>
      </c>
      <c r="N14" s="18">
        <f t="shared" si="2"/>
        <v>1.3333333333333335</v>
      </c>
      <c r="O14" s="18">
        <f t="shared" si="3"/>
        <v>5.2631578947368416</v>
      </c>
      <c r="P14" s="18">
        <f t="shared" si="1"/>
        <v>39.375</v>
      </c>
      <c r="Q14" s="18">
        <f t="shared" si="1"/>
        <v>34.529147982062781</v>
      </c>
      <c r="R14" s="18">
        <f t="shared" si="1"/>
        <v>1.6666666666666667</v>
      </c>
      <c r="S14" s="47" t="s">
        <v>109</v>
      </c>
      <c r="T14" s="39" t="s">
        <v>113</v>
      </c>
    </row>
    <row r="15" spans="1:20" s="11" customFormat="1" x14ac:dyDescent="0.5">
      <c r="A15" s="38" t="s">
        <v>47</v>
      </c>
      <c r="B15" s="39" t="s">
        <v>48</v>
      </c>
      <c r="C15" s="40" t="s">
        <v>62</v>
      </c>
      <c r="D15" s="39" t="s">
        <v>63</v>
      </c>
      <c r="E15" s="40" t="s">
        <v>64</v>
      </c>
      <c r="F15" s="39" t="s">
        <v>63</v>
      </c>
      <c r="G15" s="41">
        <v>145</v>
      </c>
      <c r="H15" s="41">
        <v>154</v>
      </c>
      <c r="I15" s="41">
        <v>160</v>
      </c>
      <c r="J15" s="41">
        <v>171</v>
      </c>
      <c r="K15" s="41">
        <v>239</v>
      </c>
      <c r="L15" s="41">
        <v>300</v>
      </c>
      <c r="M15" s="16">
        <v>305</v>
      </c>
      <c r="N15" s="18">
        <f t="shared" si="2"/>
        <v>3.8961038961038961</v>
      </c>
      <c r="O15" s="18">
        <f t="shared" si="3"/>
        <v>6.8750000000000009</v>
      </c>
      <c r="P15" s="18">
        <f t="shared" si="1"/>
        <v>39.76608187134503</v>
      </c>
      <c r="Q15" s="18">
        <f t="shared" si="1"/>
        <v>25.523012552301257</v>
      </c>
      <c r="R15" s="18">
        <f t="shared" si="1"/>
        <v>1.6666666666666667</v>
      </c>
      <c r="S15" s="47" t="s">
        <v>109</v>
      </c>
      <c r="T15" s="39" t="s">
        <v>114</v>
      </c>
    </row>
    <row r="16" spans="1:20" s="11" customFormat="1" x14ac:dyDescent="0.5">
      <c r="A16" s="38" t="s">
        <v>47</v>
      </c>
      <c r="B16" s="39" t="s">
        <v>48</v>
      </c>
      <c r="C16" s="40" t="s">
        <v>65</v>
      </c>
      <c r="D16" s="39" t="s">
        <v>66</v>
      </c>
      <c r="E16" s="40" t="s">
        <v>67</v>
      </c>
      <c r="F16" s="39" t="s">
        <v>66</v>
      </c>
      <c r="G16" s="41">
        <v>147</v>
      </c>
      <c r="H16" s="41">
        <v>155</v>
      </c>
      <c r="I16" s="41">
        <v>157</v>
      </c>
      <c r="J16" s="41">
        <v>166</v>
      </c>
      <c r="K16" s="41">
        <v>232</v>
      </c>
      <c r="L16" s="41">
        <v>300</v>
      </c>
      <c r="M16" s="16">
        <v>305</v>
      </c>
      <c r="N16" s="18">
        <f t="shared" si="2"/>
        <v>1.2903225806451613</v>
      </c>
      <c r="O16" s="18">
        <f t="shared" si="3"/>
        <v>5.7324840764331215</v>
      </c>
      <c r="P16" s="18">
        <f t="shared" si="1"/>
        <v>39.75903614457831</v>
      </c>
      <c r="Q16" s="18">
        <f t="shared" si="1"/>
        <v>29.310344827586203</v>
      </c>
      <c r="R16" s="18">
        <f t="shared" si="1"/>
        <v>1.6666666666666667</v>
      </c>
      <c r="S16" s="47" t="s">
        <v>109</v>
      </c>
      <c r="T16" s="39" t="s">
        <v>115</v>
      </c>
    </row>
    <row r="17" spans="1:20" s="12" customFormat="1" x14ac:dyDescent="0.5">
      <c r="A17" s="38" t="s">
        <v>47</v>
      </c>
      <c r="B17" s="39" t="s">
        <v>48</v>
      </c>
      <c r="C17" s="40" t="s">
        <v>68</v>
      </c>
      <c r="D17" s="39" t="s">
        <v>69</v>
      </c>
      <c r="E17" s="40" t="s">
        <v>70</v>
      </c>
      <c r="F17" s="39" t="s">
        <v>69</v>
      </c>
      <c r="G17" s="41">
        <v>146</v>
      </c>
      <c r="H17" s="41">
        <v>148</v>
      </c>
      <c r="I17" s="41">
        <v>156</v>
      </c>
      <c r="J17" s="41">
        <v>165</v>
      </c>
      <c r="K17" s="41">
        <v>230</v>
      </c>
      <c r="L17" s="41">
        <v>300</v>
      </c>
      <c r="M17" s="16">
        <v>305</v>
      </c>
      <c r="N17" s="18">
        <f t="shared" si="2"/>
        <v>5.4054054054054053</v>
      </c>
      <c r="O17" s="18">
        <f t="shared" si="3"/>
        <v>5.7692307692307692</v>
      </c>
      <c r="P17" s="18">
        <f t="shared" si="1"/>
        <v>39.393939393939391</v>
      </c>
      <c r="Q17" s="18">
        <f t="shared" si="1"/>
        <v>30.434782608695656</v>
      </c>
      <c r="R17" s="18">
        <f t="shared" si="1"/>
        <v>1.6666666666666667</v>
      </c>
      <c r="S17" s="47" t="s">
        <v>109</v>
      </c>
      <c r="T17" s="39" t="s">
        <v>116</v>
      </c>
    </row>
    <row r="18" spans="1:20" s="12" customFormat="1" x14ac:dyDescent="0.5">
      <c r="A18" s="38" t="s">
        <v>47</v>
      </c>
      <c r="B18" s="39" t="s">
        <v>48</v>
      </c>
      <c r="C18" s="40" t="s">
        <v>71</v>
      </c>
      <c r="D18" s="39" t="s">
        <v>72</v>
      </c>
      <c r="E18" s="40" t="s">
        <v>73</v>
      </c>
      <c r="F18" s="39" t="s">
        <v>72</v>
      </c>
      <c r="G18" s="41">
        <v>145</v>
      </c>
      <c r="H18" s="41">
        <v>153</v>
      </c>
      <c r="I18" s="41">
        <v>155</v>
      </c>
      <c r="J18" s="41">
        <v>163</v>
      </c>
      <c r="K18" s="41">
        <v>227</v>
      </c>
      <c r="L18" s="41">
        <v>300</v>
      </c>
      <c r="M18" s="16">
        <v>305</v>
      </c>
      <c r="N18" s="18">
        <f t="shared" si="2"/>
        <v>1.3071895424836601</v>
      </c>
      <c r="O18" s="18">
        <f t="shared" si="3"/>
        <v>5.161290322580645</v>
      </c>
      <c r="P18" s="18">
        <f t="shared" si="1"/>
        <v>39.263803680981596</v>
      </c>
      <c r="Q18" s="18">
        <f t="shared" si="1"/>
        <v>32.158590308370044</v>
      </c>
      <c r="R18" s="18">
        <f t="shared" si="1"/>
        <v>1.6666666666666667</v>
      </c>
      <c r="S18" s="47" t="s">
        <v>109</v>
      </c>
      <c r="T18" s="39" t="s">
        <v>117</v>
      </c>
    </row>
    <row r="19" spans="1:20" s="12" customFormat="1" x14ac:dyDescent="0.5">
      <c r="A19" s="38" t="s">
        <v>47</v>
      </c>
      <c r="B19" s="39" t="s">
        <v>48</v>
      </c>
      <c r="C19" s="40" t="s">
        <v>74</v>
      </c>
      <c r="D19" s="39" t="s">
        <v>75</v>
      </c>
      <c r="E19" s="40" t="s">
        <v>76</v>
      </c>
      <c r="F19" s="39" t="s">
        <v>75</v>
      </c>
      <c r="G19" s="41">
        <v>0</v>
      </c>
      <c r="H19" s="41">
        <v>0</v>
      </c>
      <c r="I19" s="41">
        <v>0</v>
      </c>
      <c r="J19" s="41">
        <v>0</v>
      </c>
      <c r="K19" s="41">
        <v>236</v>
      </c>
      <c r="L19" s="41">
        <v>300</v>
      </c>
      <c r="M19" s="16">
        <v>305</v>
      </c>
      <c r="N19" s="18">
        <f t="shared" si="2"/>
        <v>0</v>
      </c>
      <c r="O19" s="18">
        <f t="shared" si="3"/>
        <v>0</v>
      </c>
      <c r="P19" s="18">
        <f t="shared" si="1"/>
        <v>0</v>
      </c>
      <c r="Q19" s="18">
        <f t="shared" si="1"/>
        <v>27.118644067796609</v>
      </c>
      <c r="R19" s="18">
        <f t="shared" si="1"/>
        <v>1.6666666666666667</v>
      </c>
      <c r="S19" s="47" t="s">
        <v>109</v>
      </c>
      <c r="T19" s="39" t="s">
        <v>118</v>
      </c>
    </row>
    <row r="20" spans="1:20" s="12" customFormat="1" x14ac:dyDescent="0.5">
      <c r="A20" s="38" t="s">
        <v>47</v>
      </c>
      <c r="B20" s="39" t="s">
        <v>48</v>
      </c>
      <c r="C20" s="40" t="s">
        <v>77</v>
      </c>
      <c r="D20" s="39" t="s">
        <v>78</v>
      </c>
      <c r="E20" s="40" t="s">
        <v>79</v>
      </c>
      <c r="F20" s="39" t="s">
        <v>78</v>
      </c>
      <c r="G20" s="41">
        <v>148</v>
      </c>
      <c r="H20" s="41">
        <v>154</v>
      </c>
      <c r="I20" s="41">
        <v>156</v>
      </c>
      <c r="J20" s="41">
        <v>165</v>
      </c>
      <c r="K20" s="41">
        <v>230</v>
      </c>
      <c r="L20" s="41">
        <v>300</v>
      </c>
      <c r="M20" s="16">
        <v>305</v>
      </c>
      <c r="N20" s="18">
        <f t="shared" si="2"/>
        <v>1.2987012987012987</v>
      </c>
      <c r="O20" s="18">
        <f t="shared" si="3"/>
        <v>5.7692307692307692</v>
      </c>
      <c r="P20" s="18">
        <f t="shared" si="1"/>
        <v>39.393939393939391</v>
      </c>
      <c r="Q20" s="18">
        <f t="shared" si="1"/>
        <v>30.434782608695656</v>
      </c>
      <c r="R20" s="18">
        <f t="shared" si="1"/>
        <v>1.6666666666666667</v>
      </c>
      <c r="S20" s="47" t="s">
        <v>109</v>
      </c>
      <c r="T20" s="39" t="s">
        <v>119</v>
      </c>
    </row>
    <row r="21" spans="1:20" s="13" customFormat="1" x14ac:dyDescent="0.5">
      <c r="A21" s="38" t="s">
        <v>47</v>
      </c>
      <c r="B21" s="39" t="s">
        <v>48</v>
      </c>
      <c r="C21" s="40" t="s">
        <v>80</v>
      </c>
      <c r="D21" s="39" t="s">
        <v>81</v>
      </c>
      <c r="E21" s="40" t="s">
        <v>82</v>
      </c>
      <c r="F21" s="39" t="s">
        <v>81</v>
      </c>
      <c r="G21" s="41">
        <v>150</v>
      </c>
      <c r="H21" s="41">
        <v>154</v>
      </c>
      <c r="I21" s="41">
        <v>157</v>
      </c>
      <c r="J21" s="41">
        <v>167</v>
      </c>
      <c r="K21" s="41">
        <v>233</v>
      </c>
      <c r="L21" s="41">
        <v>300</v>
      </c>
      <c r="M21" s="16">
        <v>308</v>
      </c>
      <c r="N21" s="18">
        <f t="shared" si="2"/>
        <v>1.948051948051948</v>
      </c>
      <c r="O21" s="18">
        <f t="shared" si="3"/>
        <v>6.369426751592357</v>
      </c>
      <c r="P21" s="18">
        <f t="shared" si="1"/>
        <v>39.520958083832333</v>
      </c>
      <c r="Q21" s="18">
        <f t="shared" si="1"/>
        <v>28.75536480686695</v>
      </c>
      <c r="R21" s="18">
        <f t="shared" si="1"/>
        <v>2.666666666666667</v>
      </c>
      <c r="S21" s="47" t="s">
        <v>109</v>
      </c>
      <c r="T21" s="39" t="s">
        <v>120</v>
      </c>
    </row>
    <row r="22" spans="1:20" s="13" customFormat="1" x14ac:dyDescent="0.5">
      <c r="A22" s="38" t="s">
        <v>47</v>
      </c>
      <c r="B22" s="39" t="s">
        <v>48</v>
      </c>
      <c r="C22" s="40" t="s">
        <v>83</v>
      </c>
      <c r="D22" s="39" t="s">
        <v>43</v>
      </c>
      <c r="E22" s="40" t="s">
        <v>84</v>
      </c>
      <c r="F22" s="39" t="s">
        <v>43</v>
      </c>
      <c r="G22" s="41">
        <v>150</v>
      </c>
      <c r="H22" s="41">
        <v>157</v>
      </c>
      <c r="I22" s="41">
        <v>159</v>
      </c>
      <c r="J22" s="41">
        <v>171</v>
      </c>
      <c r="K22" s="41">
        <v>239</v>
      </c>
      <c r="L22" s="41">
        <v>300</v>
      </c>
      <c r="M22" s="16">
        <v>305</v>
      </c>
      <c r="N22" s="18">
        <f t="shared" si="2"/>
        <v>1.2738853503184715</v>
      </c>
      <c r="O22" s="18">
        <f t="shared" si="3"/>
        <v>7.5471698113207548</v>
      </c>
      <c r="P22" s="18">
        <f t="shared" si="1"/>
        <v>39.76608187134503</v>
      </c>
      <c r="Q22" s="18">
        <f t="shared" si="1"/>
        <v>25.523012552301257</v>
      </c>
      <c r="R22" s="18">
        <f t="shared" si="1"/>
        <v>1.6666666666666667</v>
      </c>
      <c r="S22" s="47" t="s">
        <v>109</v>
      </c>
      <c r="T22" s="39" t="s">
        <v>121</v>
      </c>
    </row>
    <row r="23" spans="1:20" s="12" customFormat="1" x14ac:dyDescent="0.5">
      <c r="A23" s="38" t="s">
        <v>47</v>
      </c>
      <c r="B23" s="39" t="s">
        <v>48</v>
      </c>
      <c r="C23" s="40" t="s">
        <v>85</v>
      </c>
      <c r="D23" s="39" t="s">
        <v>86</v>
      </c>
      <c r="E23" s="40" t="s">
        <v>87</v>
      </c>
      <c r="F23" s="39" t="s">
        <v>86</v>
      </c>
      <c r="G23" s="41">
        <v>154</v>
      </c>
      <c r="H23" s="41">
        <v>162</v>
      </c>
      <c r="I23" s="41">
        <v>163</v>
      </c>
      <c r="J23" s="41">
        <v>173</v>
      </c>
      <c r="K23" s="41">
        <v>241</v>
      </c>
      <c r="L23" s="41">
        <v>300</v>
      </c>
      <c r="M23" s="16">
        <v>305</v>
      </c>
      <c r="N23" s="18">
        <f t="shared" si="2"/>
        <v>0.61728395061728392</v>
      </c>
      <c r="O23" s="18">
        <f t="shared" si="3"/>
        <v>6.1349693251533743</v>
      </c>
      <c r="P23" s="18">
        <f t="shared" si="1"/>
        <v>39.306358381502889</v>
      </c>
      <c r="Q23" s="18">
        <f t="shared" si="1"/>
        <v>24.481327800829874</v>
      </c>
      <c r="R23" s="18">
        <f t="shared" si="1"/>
        <v>1.6666666666666667</v>
      </c>
      <c r="S23" s="47" t="s">
        <v>109</v>
      </c>
      <c r="T23" s="39" t="s">
        <v>122</v>
      </c>
    </row>
    <row r="24" spans="1:20" s="12" customFormat="1" x14ac:dyDescent="0.5">
      <c r="A24" s="38" t="s">
        <v>47</v>
      </c>
      <c r="B24" s="39" t="s">
        <v>48</v>
      </c>
      <c r="C24" s="40" t="s">
        <v>88</v>
      </c>
      <c r="D24" s="39" t="s">
        <v>89</v>
      </c>
      <c r="E24" s="40" t="s">
        <v>90</v>
      </c>
      <c r="F24" s="39" t="s">
        <v>89</v>
      </c>
      <c r="G24" s="41">
        <v>150</v>
      </c>
      <c r="H24" s="41">
        <v>157</v>
      </c>
      <c r="I24" s="41">
        <v>159</v>
      </c>
      <c r="J24" s="41">
        <v>169</v>
      </c>
      <c r="K24" s="41">
        <v>236</v>
      </c>
      <c r="L24" s="41">
        <v>300</v>
      </c>
      <c r="M24" s="16">
        <v>305</v>
      </c>
      <c r="N24" s="18">
        <f t="shared" si="2"/>
        <v>1.2738853503184715</v>
      </c>
      <c r="O24" s="18">
        <f t="shared" si="3"/>
        <v>6.2893081761006293</v>
      </c>
      <c r="P24" s="18">
        <f t="shared" si="1"/>
        <v>39.644970414201183</v>
      </c>
      <c r="Q24" s="18">
        <f t="shared" si="1"/>
        <v>27.118644067796609</v>
      </c>
      <c r="R24" s="18">
        <f t="shared" si="1"/>
        <v>1.6666666666666667</v>
      </c>
      <c r="S24" s="47" t="s">
        <v>109</v>
      </c>
      <c r="T24" s="39" t="s">
        <v>123</v>
      </c>
    </row>
    <row r="25" spans="1:20" s="12" customFormat="1" x14ac:dyDescent="0.5">
      <c r="A25" s="38" t="s">
        <v>47</v>
      </c>
      <c r="B25" s="39" t="s">
        <v>48</v>
      </c>
      <c r="C25" s="40" t="s">
        <v>91</v>
      </c>
      <c r="D25" s="39" t="s">
        <v>92</v>
      </c>
      <c r="E25" s="40" t="s">
        <v>93</v>
      </c>
      <c r="F25" s="39" t="s">
        <v>92</v>
      </c>
      <c r="G25" s="41">
        <v>147</v>
      </c>
      <c r="H25" s="41">
        <v>151</v>
      </c>
      <c r="I25" s="41">
        <v>154</v>
      </c>
      <c r="J25" s="41">
        <v>163</v>
      </c>
      <c r="K25" s="41">
        <v>227</v>
      </c>
      <c r="L25" s="41">
        <v>300</v>
      </c>
      <c r="M25" s="16">
        <v>305</v>
      </c>
      <c r="N25" s="18">
        <f t="shared" si="2"/>
        <v>1.9867549668874174</v>
      </c>
      <c r="O25" s="18">
        <f t="shared" si="3"/>
        <v>5.8441558441558437</v>
      </c>
      <c r="P25" s="18">
        <f t="shared" si="1"/>
        <v>39.263803680981596</v>
      </c>
      <c r="Q25" s="18">
        <f t="shared" si="1"/>
        <v>32.158590308370044</v>
      </c>
      <c r="R25" s="18">
        <f t="shared" si="1"/>
        <v>1.6666666666666667</v>
      </c>
      <c r="S25" s="47" t="s">
        <v>109</v>
      </c>
      <c r="T25" s="39" t="s">
        <v>124</v>
      </c>
    </row>
    <row r="26" spans="1:20" s="13" customFormat="1" x14ac:dyDescent="0.5">
      <c r="A26" s="38" t="s">
        <v>47</v>
      </c>
      <c r="B26" s="39" t="s">
        <v>48</v>
      </c>
      <c r="C26" s="40" t="s">
        <v>94</v>
      </c>
      <c r="D26" s="39" t="s">
        <v>95</v>
      </c>
      <c r="E26" s="40" t="s">
        <v>96</v>
      </c>
      <c r="F26" s="39" t="s">
        <v>95</v>
      </c>
      <c r="G26" s="41">
        <v>147</v>
      </c>
      <c r="H26" s="41">
        <v>154</v>
      </c>
      <c r="I26" s="41">
        <v>157</v>
      </c>
      <c r="J26" s="41">
        <v>166</v>
      </c>
      <c r="K26" s="41">
        <v>232</v>
      </c>
      <c r="L26" s="41">
        <v>300</v>
      </c>
      <c r="M26" s="16">
        <v>305</v>
      </c>
      <c r="N26" s="18">
        <f t="shared" si="2"/>
        <v>1.948051948051948</v>
      </c>
      <c r="O26" s="18">
        <f t="shared" si="3"/>
        <v>5.7324840764331215</v>
      </c>
      <c r="P26" s="18">
        <f t="shared" si="3"/>
        <v>39.75903614457831</v>
      </c>
      <c r="Q26" s="18">
        <f t="shared" si="3"/>
        <v>29.310344827586203</v>
      </c>
      <c r="R26" s="18">
        <f t="shared" si="3"/>
        <v>1.6666666666666667</v>
      </c>
      <c r="S26" s="47" t="s">
        <v>109</v>
      </c>
      <c r="T26" s="39" t="s">
        <v>125</v>
      </c>
    </row>
    <row r="27" spans="1:20" s="12" customFormat="1" x14ac:dyDescent="0.5">
      <c r="A27" s="38" t="s">
        <v>47</v>
      </c>
      <c r="B27" s="39" t="s">
        <v>48</v>
      </c>
      <c r="C27" s="40" t="s">
        <v>97</v>
      </c>
      <c r="D27" s="39" t="s">
        <v>98</v>
      </c>
      <c r="E27" s="40" t="s">
        <v>99</v>
      </c>
      <c r="F27" s="39" t="s">
        <v>98</v>
      </c>
      <c r="G27" s="41">
        <v>148</v>
      </c>
      <c r="H27" s="41">
        <v>155</v>
      </c>
      <c r="I27" s="41">
        <v>157</v>
      </c>
      <c r="J27" s="41">
        <v>167</v>
      </c>
      <c r="K27" s="41">
        <v>233</v>
      </c>
      <c r="L27" s="41">
        <v>300</v>
      </c>
      <c r="M27" s="16">
        <v>305</v>
      </c>
      <c r="N27" s="18">
        <f t="shared" si="2"/>
        <v>1.2903225806451613</v>
      </c>
      <c r="O27" s="18">
        <f t="shared" si="3"/>
        <v>6.369426751592357</v>
      </c>
      <c r="P27" s="18">
        <f t="shared" si="3"/>
        <v>39.520958083832333</v>
      </c>
      <c r="Q27" s="18">
        <f t="shared" si="3"/>
        <v>28.75536480686695</v>
      </c>
      <c r="R27" s="18">
        <f t="shared" si="3"/>
        <v>1.6666666666666667</v>
      </c>
      <c r="S27" s="47" t="s">
        <v>109</v>
      </c>
      <c r="T27" s="39" t="s">
        <v>126</v>
      </c>
    </row>
    <row r="28" spans="1:20" s="12" customFormat="1" x14ac:dyDescent="0.5">
      <c r="A28" s="38" t="s">
        <v>47</v>
      </c>
      <c r="B28" s="39" t="s">
        <v>48</v>
      </c>
      <c r="C28" s="40" t="s">
        <v>100</v>
      </c>
      <c r="D28" s="39" t="s">
        <v>101</v>
      </c>
      <c r="E28" s="40" t="s">
        <v>102</v>
      </c>
      <c r="F28" s="39" t="s">
        <v>101</v>
      </c>
      <c r="G28" s="41">
        <v>148</v>
      </c>
      <c r="H28" s="41">
        <v>155</v>
      </c>
      <c r="I28" s="41">
        <v>157</v>
      </c>
      <c r="J28" s="41">
        <v>166</v>
      </c>
      <c r="K28" s="41">
        <v>232</v>
      </c>
      <c r="L28" s="41">
        <v>300</v>
      </c>
      <c r="M28" s="16">
        <v>305</v>
      </c>
      <c r="N28" s="18">
        <f t="shared" si="2"/>
        <v>1.2903225806451613</v>
      </c>
      <c r="O28" s="18">
        <f t="shared" si="3"/>
        <v>5.7324840764331215</v>
      </c>
      <c r="P28" s="18">
        <f t="shared" si="3"/>
        <v>39.75903614457831</v>
      </c>
      <c r="Q28" s="18">
        <f t="shared" si="3"/>
        <v>29.310344827586203</v>
      </c>
      <c r="R28" s="18">
        <f t="shared" si="3"/>
        <v>1.6666666666666667</v>
      </c>
      <c r="S28" s="47" t="s">
        <v>109</v>
      </c>
      <c r="T28" s="39" t="s">
        <v>127</v>
      </c>
    </row>
    <row r="29" spans="1:20" s="12" customFormat="1" x14ac:dyDescent="0.5">
      <c r="A29" s="38" t="s">
        <v>47</v>
      </c>
      <c r="B29" s="39" t="s">
        <v>48</v>
      </c>
      <c r="C29" s="40" t="s">
        <v>103</v>
      </c>
      <c r="D29" s="39" t="s">
        <v>104</v>
      </c>
      <c r="E29" s="40" t="s">
        <v>105</v>
      </c>
      <c r="F29" s="39" t="s">
        <v>104</v>
      </c>
      <c r="G29" s="41">
        <v>148</v>
      </c>
      <c r="H29" s="41">
        <v>153</v>
      </c>
      <c r="I29" s="41">
        <v>155</v>
      </c>
      <c r="J29" s="41">
        <v>164</v>
      </c>
      <c r="K29" s="41">
        <v>229</v>
      </c>
      <c r="L29" s="41">
        <v>300</v>
      </c>
      <c r="M29" s="16">
        <v>305</v>
      </c>
      <c r="N29" s="18">
        <f t="shared" si="2"/>
        <v>1.3071895424836601</v>
      </c>
      <c r="O29" s="18">
        <f t="shared" si="3"/>
        <v>5.806451612903226</v>
      </c>
      <c r="P29" s="18">
        <f t="shared" si="3"/>
        <v>39.634146341463413</v>
      </c>
      <c r="Q29" s="18">
        <f t="shared" si="3"/>
        <v>31.004366812227076</v>
      </c>
      <c r="R29" s="18">
        <f t="shared" si="3"/>
        <v>1.6666666666666667</v>
      </c>
      <c r="S29" s="47" t="s">
        <v>109</v>
      </c>
      <c r="T29" s="39" t="s">
        <v>128</v>
      </c>
    </row>
    <row r="30" spans="1:20" s="12" customFormat="1" x14ac:dyDescent="0.5">
      <c r="A30" s="38" t="s">
        <v>47</v>
      </c>
      <c r="B30" s="39" t="s">
        <v>48</v>
      </c>
      <c r="C30" s="40" t="s">
        <v>106</v>
      </c>
      <c r="D30" s="39" t="s">
        <v>107</v>
      </c>
      <c r="E30" s="40" t="s">
        <v>108</v>
      </c>
      <c r="F30" s="39" t="s">
        <v>107</v>
      </c>
      <c r="G30" s="42">
        <v>148</v>
      </c>
      <c r="H30" s="42">
        <v>153</v>
      </c>
      <c r="I30" s="42">
        <v>155</v>
      </c>
      <c r="J30" s="42">
        <v>165</v>
      </c>
      <c r="K30" s="42">
        <v>230</v>
      </c>
      <c r="L30" s="41">
        <v>300</v>
      </c>
      <c r="M30" s="16">
        <v>305</v>
      </c>
      <c r="N30" s="18">
        <f t="shared" si="2"/>
        <v>1.3071895424836601</v>
      </c>
      <c r="O30" s="18">
        <f t="shared" si="3"/>
        <v>6.4516129032258061</v>
      </c>
      <c r="P30" s="18">
        <f t="shared" si="3"/>
        <v>39.393939393939391</v>
      </c>
      <c r="Q30" s="18">
        <f t="shared" si="3"/>
        <v>30.434782608695656</v>
      </c>
      <c r="R30" s="18">
        <f t="shared" si="3"/>
        <v>1.6666666666666667</v>
      </c>
      <c r="S30" s="47" t="s">
        <v>109</v>
      </c>
      <c r="T30" s="39" t="s">
        <v>129</v>
      </c>
    </row>
    <row r="31" spans="1:20" ht="24" x14ac:dyDescent="0.5">
      <c r="A31" s="12"/>
      <c r="B31" s="21" t="s">
        <v>44</v>
      </c>
      <c r="C31" s="44"/>
      <c r="F31" s="21"/>
      <c r="G31" s="14"/>
      <c r="H31" s="14"/>
      <c r="I31" s="14"/>
      <c r="J31" s="14"/>
      <c r="K31" s="14"/>
      <c r="L31" s="14"/>
      <c r="M31" s="14"/>
      <c r="N31" s="15"/>
      <c r="O31" s="14"/>
      <c r="P31" s="14"/>
      <c r="Q31" s="14"/>
      <c r="R31" s="14"/>
      <c r="S31" s="12"/>
      <c r="T31" s="6">
        <v>1</v>
      </c>
    </row>
    <row r="32" spans="1:20" ht="24" x14ac:dyDescent="0.5">
      <c r="B32" s="21" t="s">
        <v>45</v>
      </c>
      <c r="T32" s="6">
        <v>118</v>
      </c>
    </row>
    <row r="33" spans="20:20" ht="24" x14ac:dyDescent="0.5">
      <c r="T33" s="6">
        <v>17</v>
      </c>
    </row>
  </sheetData>
  <mergeCells count="27">
    <mergeCell ref="F4:F8"/>
    <mergeCell ref="N4:R4"/>
    <mergeCell ref="S4:T8"/>
    <mergeCell ref="G7:G8"/>
    <mergeCell ref="H7:H8"/>
    <mergeCell ref="I7:I8"/>
    <mergeCell ref="J7:J8"/>
    <mergeCell ref="L7:L8"/>
    <mergeCell ref="M7:M8"/>
    <mergeCell ref="K7:K8"/>
    <mergeCell ref="N7:N8"/>
    <mergeCell ref="O7:O8"/>
    <mergeCell ref="P7:P8"/>
    <mergeCell ref="Q7:Q8"/>
    <mergeCell ref="R7:R8"/>
    <mergeCell ref="P5:P6"/>
    <mergeCell ref="Q5:Q6"/>
    <mergeCell ref="R5:R6"/>
    <mergeCell ref="N5:N6"/>
    <mergeCell ref="O5:O6"/>
    <mergeCell ref="G4:M4"/>
    <mergeCell ref="G5:H6"/>
    <mergeCell ref="I5:I6"/>
    <mergeCell ref="J5:J6"/>
    <mergeCell ref="K5:K6"/>
    <mergeCell ref="L5:L6"/>
    <mergeCell ref="M5:M6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73" orientation="landscape" horizontalDpi="1200" verticalDpi="1200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SPB0209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2018-06-19T07:10:42Z</cp:lastPrinted>
  <dcterms:created xsi:type="dcterms:W3CDTF">2004-08-16T17:13:42Z</dcterms:created>
  <dcterms:modified xsi:type="dcterms:W3CDTF">2018-07-20T04:29:07Z</dcterms:modified>
</cp:coreProperties>
</file>