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490" windowHeight="7230" tabRatio="705"/>
  </bookViews>
  <sheets>
    <sheet name="SPB0111" sheetId="21" r:id="rId1"/>
    <sheet name="Sheet1" sheetId="22" r:id="rId2"/>
  </sheets>
  <calcPr calcId="144525"/>
</workbook>
</file>

<file path=xl/calcChain.xml><?xml version="1.0" encoding="utf-8"?>
<calcChain xmlns="http://schemas.openxmlformats.org/spreadsheetml/2006/main">
  <c r="B16" i="21" l="1"/>
  <c r="B15" i="21"/>
  <c r="B14" i="21"/>
  <c r="C17" i="21" l="1"/>
  <c r="C7" i="21"/>
  <c r="B7" i="21"/>
  <c r="C6" i="21"/>
  <c r="B13" i="21"/>
  <c r="B6" i="21" l="1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<sst xmlns="http://schemas.openxmlformats.org/spreadsheetml/2006/main" count="56" uniqueCount="56">
  <si>
    <t>ตาราง</t>
  </si>
  <si>
    <t>Total</t>
  </si>
  <si>
    <t>รวมยอด</t>
  </si>
  <si>
    <t>District</t>
  </si>
  <si>
    <t>อำเภอ</t>
  </si>
  <si>
    <t>Table</t>
  </si>
  <si>
    <t>บ้านจากการทะเบียน เป็นรายอำเภอ พ.ศ.</t>
  </si>
  <si>
    <t xml:space="preserve">House from Registration Record by District: </t>
  </si>
  <si>
    <t>DistrictEn</t>
  </si>
  <si>
    <t>HouseFromRegisY1</t>
  </si>
  <si>
    <t>HouseFromRegisY2</t>
  </si>
  <si>
    <t>HouseFromRegisY3</t>
  </si>
  <si>
    <t xml:space="preserve">    ที่มา:   กรมการปกครอง  </t>
  </si>
  <si>
    <t xml:space="preserve">Source:   Department of Provincial Administration,  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</si>
  <si>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</si>
  <si>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</si>
  <si>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</si>
  <si>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</si>
  <si>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</si>
  <si>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</si>
  <si>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</si>
  <si>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</si>
  <si>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</si>
  <si>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</si>
  <si>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</si>
  <si>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</si>
  <si>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</si>
  <si>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</si>
  <si>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</si>
  <si>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</si>
  <si>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</si>
  <si>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</si>
  <si>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</si>
  <si>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</si>
  <si>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</si>
  <si>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</si>
  <si>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</si>
  <si>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</si>
  <si>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</si>
  <si>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</si>
  <si>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</si>
  <si>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</si>
  <si>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</si>
  <si>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</si>
  <si>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</si>
  <si>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</si>
  <si>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</si>
  <si>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</si>
  <si>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</si>
  <si>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</si>
  <si>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</si>
  <si>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</si>
  <si>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</si>
  <si>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</si>
  <si>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2561
(2018_)</t>
  </si>
  <si>
    <t>2562
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</si>
</sst>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sz val="12"/>
      <name val="AngsanaUPC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ourier"/>
      <family val="3"/>
    </font>
    <font>
      <sz val="11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9">
    <xf numFmtId="0" fontId="0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187" fontId="8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49" fontId="3" fillId="0" borderId="0" xfId="0" applyNumberFormat="1" applyFont="1"/>
    <xf numFmtId="49" fontId="4" fillId="3" borderId="7" xfId="0" applyNumberFormat="1" applyFont="1" applyFill="1" applyBorder="1" applyAlignment="1">
      <alignment horizontal="center" vertical="top"/>
    </xf>
    <xf numFmtId="0" fontId="3" fillId="4" borderId="0" xfId="0" applyFont="1" applyFill="1"/>
    <xf numFmtId="49" fontId="4" fillId="2" borderId="6" xfId="0" applyNumberFormat="1" applyFont="1" applyFill="1" applyBorder="1" applyAlignment="1">
      <alignment horizontal="left" vertical="top"/>
    </xf>
    <xf numFmtId="49" fontId="3" fillId="5" borderId="0" xfId="0" applyNumberFormat="1" applyFont="1" applyFill="1" applyBorder="1" applyAlignment="1">
      <alignment wrapText="1"/>
    </xf>
    <xf numFmtId="49" fontId="2" fillId="0" borderId="0" xfId="0" applyNumberFormat="1" applyFont="1" applyFill="1"/>
    <xf numFmtId="2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2" xfId="0" applyFont="1" applyFill="1" applyBorder="1"/>
    <xf numFmtId="0" fontId="3" fillId="0" borderId="5" xfId="0" applyFont="1" applyFill="1" applyBorder="1"/>
    <xf numFmtId="49" fontId="10" fillId="2" borderId="5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right"/>
    </xf>
    <xf numFmtId="49" fontId="3" fillId="6" borderId="0" xfId="0" applyNumberFormat="1" applyFont="1" applyFill="1"/>
    <xf numFmtId="0" fontId="3" fillId="6" borderId="0" xfId="0" applyFont="1" applyFill="1"/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188" fontId="12" fillId="0" borderId="6" xfId="8" applyNumberFormat="1" applyFont="1" applyBorder="1" applyAlignment="1">
      <alignment horizontal="right"/>
    </xf>
    <xf numFmtId="188" fontId="12" fillId="0" borderId="6" xfId="8" applyNumberFormat="1" applyFont="1" applyFill="1" applyBorder="1" applyAlignment="1">
      <alignment vertical="center"/>
    </xf>
    <xf numFmtId="188" fontId="12" fillId="0" borderId="6" xfId="8" applyNumberFormat="1" applyFont="1" applyBorder="1" applyAlignment="1">
      <alignment vertical="center"/>
    </xf>
    <xf numFmtId="49" fontId="13" fillId="6" borderId="6" xfId="0" applyNumberFormat="1" applyFont="1" applyFill="1" applyBorder="1" applyAlignment="1">
      <alignment horizontal="left" vertical="top"/>
    </xf>
    <xf numFmtId="188" fontId="13" fillId="6" borderId="6" xfId="8" applyNumberFormat="1" applyFont="1" applyFill="1" applyBorder="1" applyAlignment="1">
      <alignment horizontal="center" vertical="center"/>
    </xf>
    <xf numFmtId="188" fontId="12" fillId="0" borderId="6" xfId="8" applyNumberFormat="1" applyFont="1" applyFill="1" applyBorder="1" applyAlignment="1">
      <alignment horizontal="right"/>
    </xf>
    <xf numFmtId="188" fontId="14" fillId="0" borderId="6" xfId="8" applyNumberFormat="1" applyFont="1" applyBorder="1" applyAlignment="1">
      <alignment horizontal="right"/>
    </xf>
    <xf numFmtId="188" fontId="4" fillId="3" borderId="6" xfId="8" applyNumberFormat="1" applyFont="1" applyFill="1" applyBorder="1" applyAlignment="1">
      <alignment horizontal="right" vertical="top"/>
    </xf>
    <xf numFmtId="188" fontId="3" fillId="0" borderId="6" xfId="8" applyNumberFormat="1" applyFont="1" applyBorder="1" applyAlignment="1">
      <alignment vertical="center"/>
    </xf>
    <xf numFmtId="188" fontId="3" fillId="0" borderId="6" xfId="8" applyNumberFormat="1" applyFont="1" applyBorder="1" applyAlignment="1">
      <alignment horizontal="right"/>
    </xf>
    <xf numFmtId="188" fontId="13" fillId="6" borderId="6" xfId="8" applyNumberFormat="1" applyFont="1" applyFill="1" applyBorder="1" applyAlignment="1">
      <alignment vertical="center"/>
    </xf>
  </cellXfs>
  <cellStyles count="9">
    <cellStyle name="Comma" xfId="8" builtinId="3"/>
    <cellStyle name="Normal" xfId="0" builtinId="0"/>
    <cellStyle name="Normal 2" xfId="7"/>
    <cellStyle name="Thaihead" xfId="4"/>
    <cellStyle name="เครื่องหมายจุลภาค 2" xfId="6"/>
    <cellStyle name="เครื่องหมายจุลภาค 2 2" xfId="2"/>
    <cellStyle name="ปกติ 2" xfId="1"/>
    <cellStyle name="ปกติ 2 2" xfId="3"/>
    <cellStyle name="ปกติ 3" xf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88" formatCode="_-* #,##0_-;\-* #,##0_-;_-* &quot;-&quot;??_-;_-@_-"/>
      <fill>
        <patternFill patternType="solid">
          <fgColor indexed="64"/>
          <bgColor rgb="FFF9F9F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371" name="Table371" displayName="Table371" ref="A5:D26" tableType="xml" totalsRowShown="0" headerRowDxfId="1" dataDxfId="0" headerRowBorderDxfId="6" tableBorderDxfId="7">
  <autoFilter ref="A5:D26"/>
  <tableColumns count="4">
    <tableColumn id="9" uniqueName="HouseFromRegisY1" name="HouseFromRegisY1" dataDxfId="5">
      <xmlColumnPr mapId="10" xpath="/XMLDocumentSPB0111/DataCell/CellRow/HouseFromRegisY1" xmlDataType="integer"/>
    </tableColumn>
    <tableColumn id="10" uniqueName="HouseFromRegisY2" name="HouseFromRegisY2" dataDxfId="4" dataCellStyle="Comma">
      <xmlColumnPr mapId="10" xpath="/XMLDocumentSPB0111/DataCell/CellRow/HouseFromRegisY2" xmlDataType="integer"/>
    </tableColumn>
    <tableColumn id="11" uniqueName="HouseFromRegisY3" name="HouseFromRegisY3" dataDxfId="3">
      <xmlColumnPr mapId="10" xpath="/XMLDocumentSPB0111/DataCell/CellRow/HouseFromRegisY3" xmlDataType="integer"/>
    </tableColumn>
    <tableColumn id="18" uniqueName="value" name="DistrictEn" dataDxfId="2">
      <xmlColumnPr mapId="10" xpath="/XMLDocumentSPB0111/DataCell/CellRow/DistrictEn/@value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1"/>
  <sheetViews>
    <sheetView tabSelected="1" topLeftCell="A16" workbookViewId="0">
      <selection activeCell="C8" sqref="C8"/>
    </sheetView>
  </sheetViews>
  <sheetFormatPr defaultColWidth="8.85546875" defaultRowHeight="18.75" x14ac:dyDescent="0.3"/>
  <cols>
    <col min="1" max="1" width="25.85546875" style="1" customWidth="1"/>
    <col min="2" max="2" width="37.140625" style="1" customWidth="1"/>
    <col min="3" max="3" width="40.140625" style="1" bestFit="1" customWidth="1"/>
    <col min="4" max="4" width="46.42578125" style="1" customWidth="1"/>
    <col min="5" max="5" width="12" style="1" customWidth="1"/>
    <col min="6" max="6" width="9.140625" style="1" customWidth="1"/>
    <col min="7" max="7" width="10.5703125" style="1" customWidth="1"/>
    <col min="8" max="8" width="10.42578125" style="1" customWidth="1"/>
    <col min="9" max="9" width="9.85546875" style="1" customWidth="1"/>
    <col min="10" max="10" width="19.140625" style="1" customWidth="1"/>
    <col min="11" max="11" width="8.85546875" style="1" customWidth="1"/>
    <col min="12" max="12" width="9.28515625" style="1" customWidth="1"/>
    <col min="13" max="13" width="10.28515625" style="1" customWidth="1"/>
    <col min="14" max="14" width="11.5703125" style="1" customWidth="1"/>
    <col min="15" max="15" width="12.140625" style="1" customWidth="1"/>
    <col min="16" max="16" width="13.28515625" style="1" customWidth="1"/>
    <col min="17" max="17" width="12.7109375" style="1" customWidth="1"/>
    <col min="18" max="18" width="24.5703125" style="1" customWidth="1"/>
    <col min="19" max="19" width="26.42578125" style="1" customWidth="1"/>
    <col min="20" max="16384" width="8.85546875" style="1"/>
  </cols>
  <sheetData>
    <row r="1" spans="1:18" x14ac:dyDescent="0.3">
      <c r="A1" s="16" t="s">
        <v>0</v>
      </c>
      <c r="B1" s="8">
        <v>1.1100000000000001</v>
      </c>
      <c r="C1" s="7" t="s">
        <v>6</v>
      </c>
      <c r="D1" s="15">
        <v>2562</v>
      </c>
      <c r="E1" s="9"/>
      <c r="F1" s="9"/>
      <c r="H1" s="9"/>
      <c r="I1" s="11"/>
      <c r="J1" s="11"/>
    </row>
    <row r="2" spans="1:18" x14ac:dyDescent="0.3">
      <c r="A2" s="16" t="s">
        <v>5</v>
      </c>
      <c r="B2" s="8">
        <v>1.1100000000000001</v>
      </c>
      <c r="C2" s="7" t="s">
        <v>7</v>
      </c>
      <c r="D2" s="15">
        <v>2019</v>
      </c>
      <c r="E2" s="9"/>
      <c r="F2" s="9"/>
      <c r="H2" s="9"/>
      <c r="I2" s="11"/>
      <c r="J2" s="11"/>
    </row>
    <row r="3" spans="1:18" ht="29.25" customHeight="1" x14ac:dyDescent="0.3">
      <c r="A3" s="21" t="s">
        <v>4</v>
      </c>
      <c r="B3" s="24" t="s">
        <v>54</v>
      </c>
      <c r="C3" s="24" t="s">
        <v>55</v>
      </c>
      <c r="D3" s="23" t="s">
        <v>3</v>
      </c>
      <c r="G3" s="10"/>
      <c r="L3" s="6"/>
      <c r="R3" s="19"/>
    </row>
    <row r="4" spans="1:18" ht="14.25" customHeight="1" x14ac:dyDescent="0.3">
      <c r="A4" s="22"/>
      <c r="B4" s="25"/>
      <c r="C4" s="25"/>
      <c r="D4" s="23"/>
      <c r="R4" s="20"/>
    </row>
    <row r="5" spans="1:18" x14ac:dyDescent="0.3">
      <c r="A5" s="12" t="s">
        <v>9</v>
      </c>
      <c r="B5" s="13" t="s">
        <v>10</v>
      </c>
      <c r="C5" s="13" t="s">
        <v>11</v>
      </c>
      <c r="D5" s="13" t="s">
        <v>8</v>
      </c>
    </row>
    <row r="6" spans="1:18" x14ac:dyDescent="0.3">
      <c r="A6" s="29" t="s">
        <v>2</v>
      </c>
      <c r="B6" s="30">
        <f>B7+B8+B9+B10+B11+B12+B13+B14+B15+B16+B17+B18+B19+B20+B21+B22+B23+B24+B25+B26</f>
        <v>641109</v>
      </c>
      <c r="C6" s="36">
        <f>C7+C8+C9+C10+C11+C12+C13+C14+C15+C16+C17+C18+C19+C20+C21+C22+C23+C24+C25+C26</f>
        <v>621166</v>
      </c>
      <c r="D6" s="3" t="s">
        <v>1</v>
      </c>
    </row>
    <row r="7" spans="1:18" ht="21" x14ac:dyDescent="0.35">
      <c r="A7" s="5" t="s">
        <v>14</v>
      </c>
      <c r="B7" s="27">
        <f>169740+65859</f>
        <v>235599</v>
      </c>
      <c r="C7" s="31">
        <f>174730+67639</f>
        <v>242369</v>
      </c>
      <c r="D7" s="14" t="s">
        <v>34</v>
      </c>
    </row>
    <row r="8" spans="1:18" ht="21" x14ac:dyDescent="0.35">
      <c r="A8" s="5" t="s">
        <v>15</v>
      </c>
      <c r="B8" s="27">
        <v>19616</v>
      </c>
      <c r="C8" s="31">
        <v>19809</v>
      </c>
      <c r="D8" s="14" t="s">
        <v>35</v>
      </c>
    </row>
    <row r="9" spans="1:18" x14ac:dyDescent="0.3">
      <c r="A9" s="5" t="s">
        <v>16</v>
      </c>
      <c r="B9" s="34">
        <v>14108</v>
      </c>
      <c r="C9" s="35">
        <v>15235</v>
      </c>
      <c r="D9" s="14" t="s">
        <v>36</v>
      </c>
    </row>
    <row r="10" spans="1:18" x14ac:dyDescent="0.3">
      <c r="A10" s="5" t="s">
        <v>17</v>
      </c>
      <c r="B10" s="34">
        <v>37844</v>
      </c>
      <c r="C10" s="35">
        <v>38261</v>
      </c>
      <c r="D10" s="14" t="s">
        <v>37</v>
      </c>
    </row>
    <row r="11" spans="1:18" ht="21" x14ac:dyDescent="0.35">
      <c r="A11" s="5" t="s">
        <v>18</v>
      </c>
      <c r="B11" s="27">
        <v>13437</v>
      </c>
      <c r="C11" s="31">
        <v>13564</v>
      </c>
      <c r="D11" s="14" t="s">
        <v>38</v>
      </c>
    </row>
    <row r="12" spans="1:18" ht="21" x14ac:dyDescent="0.35">
      <c r="A12" s="5" t="s">
        <v>19</v>
      </c>
      <c r="B12" s="27">
        <v>34277</v>
      </c>
      <c r="C12" s="31">
        <v>34901</v>
      </c>
      <c r="D12" s="14" t="s">
        <v>39</v>
      </c>
    </row>
    <row r="13" spans="1:18" ht="21" x14ac:dyDescent="0.35">
      <c r="A13" s="5" t="s">
        <v>20</v>
      </c>
      <c r="B13" s="28">
        <f>SUM(B11:B12)</f>
        <v>47714</v>
      </c>
      <c r="C13" s="26">
        <v>9211</v>
      </c>
      <c r="D13" s="14" t="s">
        <v>40</v>
      </c>
    </row>
    <row r="14" spans="1:18" ht="21" x14ac:dyDescent="0.35">
      <c r="A14" s="5" t="s">
        <v>21</v>
      </c>
      <c r="B14" s="28">
        <f>5887+2295+1841</f>
        <v>10023</v>
      </c>
      <c r="C14" s="32">
        <v>10023</v>
      </c>
      <c r="D14" s="14" t="s">
        <v>41</v>
      </c>
    </row>
    <row r="15" spans="1:18" ht="21" x14ac:dyDescent="0.35">
      <c r="A15" s="5" t="s">
        <v>22</v>
      </c>
      <c r="B15" s="28">
        <f>6555+1855+2159+3109</f>
        <v>13678</v>
      </c>
      <c r="C15" s="26">
        <v>13678</v>
      </c>
      <c r="D15" s="14" t="s">
        <v>42</v>
      </c>
    </row>
    <row r="16" spans="1:18" ht="21" x14ac:dyDescent="0.35">
      <c r="A16" s="5" t="s">
        <v>23</v>
      </c>
      <c r="B16" s="28">
        <f>8519+2756+1940+1841</f>
        <v>15056</v>
      </c>
      <c r="C16" s="26">
        <v>17883</v>
      </c>
      <c r="D16" s="14" t="s">
        <v>43</v>
      </c>
    </row>
    <row r="17" spans="1:11" ht="21" x14ac:dyDescent="0.35">
      <c r="A17" s="5" t="s">
        <v>24</v>
      </c>
      <c r="B17" s="28">
        <v>65758</v>
      </c>
      <c r="C17" s="26">
        <f>38104+31909</f>
        <v>70013</v>
      </c>
      <c r="D17" s="14" t="s">
        <v>44</v>
      </c>
    </row>
    <row r="18" spans="1:11" ht="21" x14ac:dyDescent="0.35">
      <c r="A18" s="5" t="s">
        <v>25</v>
      </c>
      <c r="B18" s="28">
        <v>33607</v>
      </c>
      <c r="C18" s="26">
        <v>34118</v>
      </c>
      <c r="D18" s="14" t="s">
        <v>45</v>
      </c>
    </row>
    <row r="19" spans="1:11" ht="21" x14ac:dyDescent="0.35">
      <c r="A19" s="5" t="s">
        <v>26</v>
      </c>
      <c r="B19" s="28">
        <v>18663</v>
      </c>
      <c r="C19" s="26">
        <v>18894</v>
      </c>
      <c r="D19" s="14" t="s">
        <v>46</v>
      </c>
    </row>
    <row r="20" spans="1:11" ht="21" x14ac:dyDescent="0.35">
      <c r="A20" s="5" t="s">
        <v>27</v>
      </c>
      <c r="B20" s="28">
        <v>34878</v>
      </c>
      <c r="C20" s="26">
        <v>35386</v>
      </c>
      <c r="D20" s="14" t="s">
        <v>47</v>
      </c>
    </row>
    <row r="21" spans="1:11" ht="21" x14ac:dyDescent="0.35">
      <c r="A21" s="5" t="s">
        <v>28</v>
      </c>
      <c r="B21" s="28">
        <v>8601</v>
      </c>
      <c r="C21" s="26">
        <v>8885</v>
      </c>
      <c r="D21" s="14" t="s">
        <v>48</v>
      </c>
    </row>
    <row r="22" spans="1:11" ht="21" x14ac:dyDescent="0.3">
      <c r="A22" s="5" t="s">
        <v>29</v>
      </c>
      <c r="B22" s="27">
        <v>7508</v>
      </c>
      <c r="C22" s="33">
        <v>7588</v>
      </c>
      <c r="D22" s="14" t="s">
        <v>49</v>
      </c>
      <c r="K22" s="1">
        <v>1</v>
      </c>
    </row>
    <row r="23" spans="1:11" ht="21" x14ac:dyDescent="0.35">
      <c r="A23" s="5" t="s">
        <v>30</v>
      </c>
      <c r="B23" s="28">
        <v>9306</v>
      </c>
      <c r="C23" s="26">
        <v>9482</v>
      </c>
      <c r="D23" s="14" t="s">
        <v>50</v>
      </c>
      <c r="K23" s="1">
        <v>118</v>
      </c>
    </row>
    <row r="24" spans="1:11" ht="21" x14ac:dyDescent="0.35">
      <c r="A24" s="5" t="s">
        <v>31</v>
      </c>
      <c r="B24" s="28">
        <v>7976</v>
      </c>
      <c r="C24" s="26">
        <v>8135</v>
      </c>
      <c r="D24" s="14" t="s">
        <v>51</v>
      </c>
      <c r="K24" s="1">
        <v>17</v>
      </c>
    </row>
    <row r="25" spans="1:11" ht="21" x14ac:dyDescent="0.35">
      <c r="A25" s="5" t="s">
        <v>32</v>
      </c>
      <c r="B25" s="28">
        <v>6514</v>
      </c>
      <c r="C25" s="26">
        <v>6665</v>
      </c>
      <c r="D25" s="14" t="s">
        <v>52</v>
      </c>
    </row>
    <row r="26" spans="1:11" ht="21" x14ac:dyDescent="0.35">
      <c r="A26" s="5" t="s">
        <v>33</v>
      </c>
      <c r="B26" s="28">
        <v>6946</v>
      </c>
      <c r="C26" s="26">
        <v>7066</v>
      </c>
      <c r="D26" s="14" t="s">
        <v>53</v>
      </c>
    </row>
    <row r="27" spans="1:11" x14ac:dyDescent="0.3">
      <c r="A27" s="17" t="s">
        <v>12</v>
      </c>
      <c r="B27" s="18"/>
    </row>
    <row r="28" spans="1:11" x14ac:dyDescent="0.3">
      <c r="A28" s="17" t="s">
        <v>13</v>
      </c>
      <c r="B28" s="17"/>
    </row>
    <row r="29" spans="1:11" x14ac:dyDescent="0.3">
      <c r="B29" s="2"/>
    </row>
    <row r="30" spans="1:11" x14ac:dyDescent="0.3">
      <c r="J30" s="4"/>
      <c r="K30" s="4"/>
    </row>
    <row r="31" spans="1:11" x14ac:dyDescent="0.3">
      <c r="J31" s="4"/>
      <c r="K31" s="4"/>
    </row>
  </sheetData>
  <mergeCells count="5">
    <mergeCell ref="R3:R4"/>
    <mergeCell ref="A3:A4"/>
    <mergeCell ref="D3:D4"/>
    <mergeCell ref="B3:B4"/>
    <mergeCell ref="C3:C4"/>
  </mergeCells>
  <pageMargins left="0.7" right="0.7" top="0.75" bottom="0.75" header="0.3" footer="0.3"/>
  <pageSetup paperSize="9" scale="9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SPB0111</vt:lpstr>
      <vt:lpstr>Sheet1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2020-07-21T07:03:54Z</cp:lastPrinted>
  <dcterms:created xsi:type="dcterms:W3CDTF">2004-08-16T17:13:42Z</dcterms:created>
  <dcterms:modified xsi:type="dcterms:W3CDTF">2020-07-21T08:43:46Z</dcterms:modified>
</cp:coreProperties>
</file>