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7260" windowHeight="4068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B35" i="7" l="1"/>
  <c r="B30" i="7"/>
  <c r="B23" i="7"/>
  <c r="B24" i="7"/>
  <c r="B25" i="7"/>
  <c r="B26" i="7"/>
  <c r="B27" i="7"/>
  <c r="B28" i="7"/>
  <c r="B29" i="7"/>
  <c r="B31" i="7"/>
  <c r="B32" i="7"/>
  <c r="B33" i="7"/>
  <c r="B34" i="7"/>
  <c r="B36" i="7"/>
  <c r="B22" i="7"/>
  <c r="B19" i="7"/>
  <c r="B14" i="7"/>
  <c r="B18" i="7"/>
  <c r="B20" i="7"/>
  <c r="B7" i="7"/>
  <c r="B8" i="7"/>
  <c r="B9" i="7"/>
  <c r="B10" i="7"/>
  <c r="B11" i="7"/>
  <c r="B12" i="7"/>
  <c r="B13" i="7"/>
  <c r="B15" i="7"/>
  <c r="B16" i="7"/>
  <c r="B17" i="7"/>
  <c r="B6" i="7"/>
  <c r="C15" i="7" l="1"/>
  <c r="C11" i="7"/>
  <c r="C6" i="7" s="1"/>
  <c r="F22" i="7" l="1"/>
  <c r="F15" i="7"/>
  <c r="F11" i="7"/>
  <c r="F6" i="7" s="1"/>
  <c r="E15" i="7" l="1"/>
  <c r="E11" i="7"/>
  <c r="E6" i="7" l="1"/>
  <c r="E30" i="7" s="1"/>
  <c r="E32" i="7"/>
  <c r="E27" i="7"/>
  <c r="D15" i="7"/>
  <c r="D11" i="7"/>
  <c r="E33" i="7" l="1"/>
  <c r="E31" i="7"/>
  <c r="E26" i="7"/>
  <c r="E23" i="7"/>
  <c r="E24" i="7"/>
  <c r="E28" i="7"/>
  <c r="E29" i="7"/>
  <c r="E34" i="7"/>
  <c r="E36" i="7"/>
  <c r="E25" i="7"/>
  <c r="D6" i="7"/>
  <c r="D27" i="7" s="1"/>
  <c r="E22" i="7" l="1"/>
  <c r="D23" i="7"/>
  <c r="D32" i="7"/>
  <c r="D24" i="7"/>
  <c r="D33" i="7"/>
  <c r="D26" i="7"/>
  <c r="D36" i="7"/>
  <c r="D28" i="7"/>
  <c r="D25" i="7"/>
  <c r="D29" i="7"/>
  <c r="D34" i="7"/>
  <c r="D31" i="7"/>
  <c r="D22" i="7" l="1"/>
  <c r="C27" i="7" l="1"/>
  <c r="C31" i="7"/>
  <c r="C36" i="7"/>
  <c r="C35" i="7"/>
  <c r="C33" i="7"/>
  <c r="C29" i="7"/>
  <c r="C26" i="7"/>
  <c r="C24" i="7"/>
  <c r="C34" i="7"/>
  <c r="C32" i="7"/>
  <c r="C28" i="7"/>
  <c r="C25" i="7"/>
  <c r="C23" i="7"/>
  <c r="C22" i="7" l="1"/>
</calcChain>
</file>

<file path=xl/sharedStrings.xml><?xml version="1.0" encoding="utf-8"?>
<sst xmlns="http://schemas.openxmlformats.org/spreadsheetml/2006/main" count="50" uniqueCount="27">
  <si>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</si>
  <si>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</si>
  <si>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</si>
  <si>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</si>
  <si>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</si>
  <si>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</si>
  <si>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</si>
  <si>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</si>
  <si>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</si>
  <si>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</si>
  <si>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</si>
  <si>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</si>
  <si>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</si>
  <si>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</si>
  <si>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</si>
  <si>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</si>
  <si>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</si>
  <si>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</si>
  <si>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>ปี 2557</t>
  </si>
  <si>
    <t>ไตรมาส 1</t>
  </si>
  <si>
    <t>ไตรมาส 2</t>
  </si>
  <si>
    <t>ไตรมาส 3</t>
  </si>
  <si>
    <t>ไตรมาส 4</t>
  </si>
  <si>
    <t>ร้อยละ</t>
  </si>
  <si>
    <t>จำนวน</t>
  </si>
  <si>
    <t>เฉลี่ยต่อปี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</si>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</sst>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/>
    <xf numFmtId="0" fontId="8" fillId="0" borderId="0" xfId="1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/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3" fontId="8" fillId="0" borderId="0" xfId="1" applyNumberFormat="1" applyFont="1" applyAlignment="1">
      <alignment horizontal="right"/>
    </xf>
    <xf numFmtId="188" fontId="6" fillId="0" borderId="0" xfId="0" applyNumberFormat="1" applyFont="1" applyBorder="1"/>
    <xf numFmtId="0" fontId="6" fillId="0" borderId="2" xfId="0" applyFont="1" applyBorder="1"/>
    <xf numFmtId="189" fontId="8" fillId="0" borderId="0" xfId="2" applyNumberFormat="1" applyFont="1" applyAlignment="1">
      <alignment vertical="center"/>
    </xf>
    <xf numFmtId="0" fontId="8" fillId="0" borderId="0" xfId="1" applyFont="1" applyBorder="1" applyAlignment="1" applyProtection="1">
      <alignment horizontal="left" vertical="center"/>
    </xf>
    <xf numFmtId="189" fontId="8" fillId="0" borderId="0" xfId="2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right"/>
    </xf>
    <xf numFmtId="0" fontId="8" fillId="0" borderId="0" xfId="1" applyFont="1" applyBorder="1"/>
    <xf numFmtId="187" fontId="8" fillId="0" borderId="0" xfId="1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9" fontId="8" fillId="0" borderId="0" xfId="2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189" fontId="7" fillId="0" borderId="0" xfId="6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abSelected="1" zoomScale="85" zoomScaleNormal="85" workbookViewId="0">
      <selection activeCell="B6" sqref="B6"/>
    </sheetView>
  </sheetViews>
  <sheetFormatPr defaultColWidth="9.09765625" defaultRowHeight="20.399999999999999"/>
  <cols>
    <col min="1" max="1" width="26" style="1" customWidth="1"/>
    <col min="2" max="2" width="17.09765625" style="1" customWidth="1"/>
    <col min="3" max="6" width="10.3984375" style="1" customWidth="1"/>
    <col min="7" max="16384" width="9.09765625" style="1"/>
  </cols>
  <sheetData>
    <row r="1" spans="1:7" ht="21">
      <c r="A1" s="3" t="s">
        <v>26</v>
      </c>
      <c r="B1" s="3"/>
      <c r="C1" s="3"/>
      <c r="D1" s="3"/>
      <c r="E1" s="3"/>
      <c r="F1" s="3"/>
    </row>
    <row r="2" spans="1:7" ht="11.25" customHeight="1"/>
    <row r="3" spans="1:7" s="2" customFormat="1" ht="17.399999999999999">
      <c r="A3" s="30" t="s">
        <v>1</v>
      </c>
      <c r="B3" s="30" t="s">
        <v>25</v>
      </c>
      <c r="C3" s="27" t="s">
        <v>18</v>
      </c>
      <c r="D3" s="27"/>
      <c r="E3" s="27"/>
      <c r="F3" s="27"/>
    </row>
    <row r="4" spans="1:7" s="2" customFormat="1" ht="17.399999999999999">
      <c r="A4" s="31"/>
      <c r="B4" s="31"/>
      <c r="C4" s="20" t="s">
        <v>19</v>
      </c>
      <c r="D4" s="20" t="s">
        <v>20</v>
      </c>
      <c r="E4" s="20" t="s">
        <v>21</v>
      </c>
      <c r="F4" s="20" t="s">
        <v>22</v>
      </c>
    </row>
    <row r="5" spans="1:7" s="2" customFormat="1" ht="18.75" customHeight="1">
      <c r="B5" s="28" t="s">
        <v>24</v>
      </c>
      <c r="C5" s="28"/>
      <c r="D5" s="28"/>
      <c r="E5" s="28"/>
      <c r="F5" s="28"/>
    </row>
    <row r="6" spans="1:7" s="2" customFormat="1" ht="18.75" customHeight="1">
      <c r="A6" s="18" t="s">
        <v>2</v>
      </c>
      <c r="B6" s="26">
        <f>(C6+D6+E6+F6)/4</f>
        <v>312148.98</v>
      </c>
      <c r="C6" s="19">
        <f>C7+C8+C9+C10+C11+C15+C19+C20</f>
        <v>312537.32999999996</v>
      </c>
      <c r="D6" s="19">
        <f>SUM(D7+D8+D9+D10+D11+D15+D20)</f>
        <v>300924.68999999994</v>
      </c>
      <c r="E6" s="19">
        <f>SUM(E7+E8+E9+E10+E11+E15+E20)</f>
        <v>306531.78999999998</v>
      </c>
      <c r="F6" s="19">
        <f>SUM(F7,F8,F9,F10,F11,F15,F19,F20)</f>
        <v>328602.11</v>
      </c>
    </row>
    <row r="7" spans="1:7" s="2" customFormat="1" ht="18.75" customHeight="1">
      <c r="A7" s="6" t="s">
        <v>3</v>
      </c>
      <c r="B7" s="26">
        <f t="shared" ref="B7:B36" si="0">(C7+D7+E7+F7)/4</f>
        <v>9073.8449999999993</v>
      </c>
      <c r="C7" s="7">
        <v>9104.48</v>
      </c>
      <c r="D7" s="4">
        <v>8325.73</v>
      </c>
      <c r="E7" s="7">
        <v>6606.75</v>
      </c>
      <c r="F7" s="23">
        <v>12258.42</v>
      </c>
    </row>
    <row r="8" spans="1:7" s="2" customFormat="1" ht="18.75" customHeight="1">
      <c r="A8" s="21" t="s">
        <v>4</v>
      </c>
      <c r="B8" s="26">
        <f t="shared" si="0"/>
        <v>21905.505000000001</v>
      </c>
      <c r="C8" s="7">
        <v>14809.41</v>
      </c>
      <c r="D8" s="4">
        <v>20642.72</v>
      </c>
      <c r="E8" s="7">
        <v>25630.98</v>
      </c>
      <c r="F8" s="23">
        <v>26538.91</v>
      </c>
    </row>
    <row r="9" spans="1:7" s="2" customFormat="1" ht="18.75" customHeight="1">
      <c r="A9" s="16" t="s">
        <v>5</v>
      </c>
      <c r="B9" s="26">
        <f t="shared" si="0"/>
        <v>62080.714999999997</v>
      </c>
      <c r="C9" s="7">
        <v>64255.7</v>
      </c>
      <c r="D9" s="4">
        <v>64670.84</v>
      </c>
      <c r="E9" s="7">
        <v>62903.65</v>
      </c>
      <c r="F9" s="23">
        <v>56492.67</v>
      </c>
    </row>
    <row r="10" spans="1:7" s="2" customFormat="1" ht="18.75" customHeight="1">
      <c r="A10" s="16" t="s">
        <v>6</v>
      </c>
      <c r="B10" s="26">
        <f t="shared" si="0"/>
        <v>56641.102500000008</v>
      </c>
      <c r="C10" s="7">
        <v>55262.31</v>
      </c>
      <c r="D10" s="4">
        <v>56065.82</v>
      </c>
      <c r="E10" s="7">
        <v>58262.080000000002</v>
      </c>
      <c r="F10" s="23">
        <v>56974.2</v>
      </c>
      <c r="G10" s="8"/>
    </row>
    <row r="11" spans="1:7" s="2" customFormat="1" ht="18.75" customHeight="1">
      <c r="A11" s="21" t="s">
        <v>7</v>
      </c>
      <c r="B11" s="26">
        <f t="shared" si="0"/>
        <v>61280.939999999995</v>
      </c>
      <c r="C11" s="8">
        <f>SUM(C12:C13)</f>
        <v>64703.729999999996</v>
      </c>
      <c r="D11" s="5">
        <f t="shared" ref="D11:F11" si="1">SUM(D12:D14)</f>
        <v>52670.200000000004</v>
      </c>
      <c r="E11" s="5">
        <f t="shared" si="1"/>
        <v>61340.65</v>
      </c>
      <c r="F11" s="7">
        <f t="shared" si="1"/>
        <v>66409.179999999993</v>
      </c>
    </row>
    <row r="12" spans="1:7" s="2" customFormat="1" ht="18.75" customHeight="1">
      <c r="A12" s="16" t="s">
        <v>8</v>
      </c>
      <c r="B12" s="26">
        <f t="shared" si="0"/>
        <v>44712.917500000003</v>
      </c>
      <c r="C12" s="7">
        <v>50140.5</v>
      </c>
      <c r="D12" s="4">
        <v>38868.620000000003</v>
      </c>
      <c r="E12" s="7">
        <v>40402.980000000003</v>
      </c>
      <c r="F12" s="23">
        <v>49439.57</v>
      </c>
    </row>
    <row r="13" spans="1:7" s="2" customFormat="1" ht="18.75" customHeight="1">
      <c r="A13" s="16" t="s">
        <v>9</v>
      </c>
      <c r="B13" s="26">
        <f t="shared" si="0"/>
        <v>16477.622499999998</v>
      </c>
      <c r="C13" s="7">
        <v>14563.23</v>
      </c>
      <c r="D13" s="4">
        <v>13801.58</v>
      </c>
      <c r="E13" s="7">
        <v>20576.07</v>
      </c>
      <c r="F13" s="23">
        <v>16969.61</v>
      </c>
    </row>
    <row r="14" spans="1:7" s="2" customFormat="1" ht="18.75" customHeight="1">
      <c r="A14" s="22" t="s">
        <v>17</v>
      </c>
      <c r="B14" s="26">
        <f>(E14)/4</f>
        <v>90.4</v>
      </c>
      <c r="C14" s="7" t="s">
        <v>0</v>
      </c>
      <c r="D14" s="4" t="s">
        <v>0</v>
      </c>
      <c r="E14" s="7">
        <v>361.6</v>
      </c>
      <c r="F14" s="23" t="s">
        <v>0</v>
      </c>
    </row>
    <row r="15" spans="1:7" s="2" customFormat="1" ht="18.75" customHeight="1">
      <c r="A15" s="21" t="s">
        <v>10</v>
      </c>
      <c r="B15" s="26">
        <f t="shared" si="0"/>
        <v>85318.384999999995</v>
      </c>
      <c r="C15" s="23">
        <f>SUM(C16:C18)</f>
        <v>90989.09</v>
      </c>
      <c r="D15" s="17">
        <f>SUM(D16:D18)</f>
        <v>84503.16</v>
      </c>
      <c r="E15" s="5">
        <f>SUM(E16:E18)</f>
        <v>74734.5</v>
      </c>
      <c r="F15" s="5">
        <f>SUM(F16:F18)</f>
        <v>91046.79</v>
      </c>
    </row>
    <row r="16" spans="1:7" s="2" customFormat="1" ht="18.75" customHeight="1">
      <c r="A16" s="22" t="s">
        <v>11</v>
      </c>
      <c r="B16" s="26">
        <f t="shared" si="0"/>
        <v>54613.387499999997</v>
      </c>
      <c r="C16" s="7">
        <v>59646.73</v>
      </c>
      <c r="D16" s="15">
        <v>49717.26</v>
      </c>
      <c r="E16" s="7">
        <v>47307.92</v>
      </c>
      <c r="F16" s="23">
        <v>61781.64</v>
      </c>
    </row>
    <row r="17" spans="1:6" s="2" customFormat="1" ht="18.75" customHeight="1">
      <c r="A17" s="22" t="s">
        <v>12</v>
      </c>
      <c r="B17" s="26">
        <f t="shared" si="0"/>
        <v>25326.739999999998</v>
      </c>
      <c r="C17" s="7">
        <v>25676.38</v>
      </c>
      <c r="D17" s="15">
        <v>28701.32</v>
      </c>
      <c r="E17" s="7">
        <v>21771.98</v>
      </c>
      <c r="F17" s="23">
        <v>25157.279999999999</v>
      </c>
    </row>
    <row r="18" spans="1:6" s="2" customFormat="1" ht="18.75" customHeight="1">
      <c r="A18" s="22" t="s">
        <v>13</v>
      </c>
      <c r="B18" s="26">
        <f>(C18+D18+E18+F18)/4</f>
        <v>5378.2574999999997</v>
      </c>
      <c r="C18" s="7">
        <v>5665.98</v>
      </c>
      <c r="D18" s="15">
        <v>6084.58</v>
      </c>
      <c r="E18" s="7">
        <v>5654.6</v>
      </c>
      <c r="F18" s="23">
        <v>4107.87</v>
      </c>
    </row>
    <row r="19" spans="1:6" s="2" customFormat="1" ht="18.75" customHeight="1">
      <c r="A19" s="16" t="s">
        <v>14</v>
      </c>
      <c r="B19" s="26">
        <f>(C19+F19)/4</f>
        <v>391.16499999999996</v>
      </c>
      <c r="C19" s="7">
        <v>1143.0999999999999</v>
      </c>
      <c r="D19" s="24" t="s">
        <v>0</v>
      </c>
      <c r="E19" s="7" t="s">
        <v>0</v>
      </c>
      <c r="F19" s="23">
        <v>421.56</v>
      </c>
    </row>
    <row r="20" spans="1:6" s="2" customFormat="1" ht="18.75" customHeight="1">
      <c r="A20" s="16" t="s">
        <v>15</v>
      </c>
      <c r="B20" s="26">
        <f t="shared" si="0"/>
        <v>15457.322500000002</v>
      </c>
      <c r="C20" s="7">
        <v>12269.51</v>
      </c>
      <c r="D20" s="15">
        <v>14046.22</v>
      </c>
      <c r="E20" s="7">
        <v>17053.18</v>
      </c>
      <c r="F20" s="23">
        <v>18460.38</v>
      </c>
    </row>
    <row r="21" spans="1:6" s="2" customFormat="1" ht="18.75" customHeight="1">
      <c r="B21" s="29" t="s">
        <v>23</v>
      </c>
      <c r="C21" s="29"/>
      <c r="D21" s="29"/>
      <c r="E21" s="29"/>
      <c r="F21" s="29"/>
    </row>
    <row r="22" spans="1:6" s="2" customFormat="1" ht="18.75" customHeight="1">
      <c r="A22" s="18" t="s">
        <v>2</v>
      </c>
      <c r="B22" s="26">
        <f t="shared" si="0"/>
        <v>112.44513873575133</v>
      </c>
      <c r="C22" s="9">
        <f>SUM(C23:C36)</f>
        <v>149.81575160957573</v>
      </c>
      <c r="D22" s="9">
        <f>SUM(D23+D24+D25+D26+D27+D31+D36)</f>
        <v>100.00000000000001</v>
      </c>
      <c r="E22" s="9">
        <f>SUM(E23+E24+E25+E26+E27+E31+E36)</f>
        <v>100.00000000000001</v>
      </c>
      <c r="F22" s="9">
        <f>SUM(F23+F24+F25+F26+F27+F31+F36)</f>
        <v>99.964803333429586</v>
      </c>
    </row>
    <row r="23" spans="1:6" s="2" customFormat="1" ht="18.75" customHeight="1">
      <c r="A23" s="6" t="s">
        <v>3</v>
      </c>
      <c r="B23" s="26">
        <f t="shared" si="0"/>
        <v>2.8913997943612286</v>
      </c>
      <c r="C23" s="11">
        <f>C7/C6*100</f>
        <v>2.9130856144448414</v>
      </c>
      <c r="D23" s="10">
        <f>D7/$D$6*100</f>
        <v>2.7667154861902499</v>
      </c>
      <c r="E23" s="11">
        <f>E7/$E$6*100</f>
        <v>2.1553229438290886</v>
      </c>
      <c r="F23" s="10">
        <v>3.7304751329807346</v>
      </c>
    </row>
    <row r="24" spans="1:6" s="2" customFormat="1" ht="18.75" customHeight="1">
      <c r="A24" s="21" t="s">
        <v>4</v>
      </c>
      <c r="B24" s="26">
        <f t="shared" si="0"/>
        <v>7.0090298050593827</v>
      </c>
      <c r="C24" s="11">
        <f>C8/C6*100</f>
        <v>4.7384451642944549</v>
      </c>
      <c r="D24" s="10">
        <f t="shared" ref="D24:D36" si="2">D8/$D$6*100</f>
        <v>6.8597628197274219</v>
      </c>
      <c r="E24" s="11">
        <f t="shared" ref="E24:E36" si="3">E8/$E$6*100</f>
        <v>8.3616058223520646</v>
      </c>
      <c r="F24" s="10">
        <v>8.0763054138635919</v>
      </c>
    </row>
    <row r="25" spans="1:6" s="2" customFormat="1" ht="18.75" customHeight="1">
      <c r="A25" s="16" t="s">
        <v>5</v>
      </c>
      <c r="B25" s="26">
        <f t="shared" si="0"/>
        <v>19.940743788692554</v>
      </c>
      <c r="C25" s="11">
        <f>C9/C6*100</f>
        <v>20.55936806012901</v>
      </c>
      <c r="D25" s="10">
        <f t="shared" si="2"/>
        <v>21.490705863982118</v>
      </c>
      <c r="E25" s="11">
        <f t="shared" si="3"/>
        <v>20.521085268187029</v>
      </c>
      <c r="F25" s="10">
        <v>17.191815962472056</v>
      </c>
    </row>
    <row r="26" spans="1:6" s="2" customFormat="1" ht="18.75" customHeight="1">
      <c r="A26" s="16" t="s">
        <v>6</v>
      </c>
      <c r="B26" s="26">
        <f t="shared" si="0"/>
        <v>18.164556381075847</v>
      </c>
      <c r="C26" s="11">
        <f>C10/C6*100</f>
        <v>17.681826999673927</v>
      </c>
      <c r="D26" s="10">
        <f t="shared" si="2"/>
        <v>18.631179781226994</v>
      </c>
      <c r="E26" s="11">
        <f t="shared" si="3"/>
        <v>19.006863855784747</v>
      </c>
      <c r="F26" s="10">
        <v>17.338354887617729</v>
      </c>
    </row>
    <row r="27" spans="1:6" s="2" customFormat="1" ht="18.75" customHeight="1">
      <c r="A27" s="21" t="s">
        <v>7</v>
      </c>
      <c r="B27" s="26">
        <f t="shared" si="0"/>
        <v>19.629173032662475</v>
      </c>
      <c r="C27" s="11">
        <f>C11/C6*100</f>
        <v>20.702720535815676</v>
      </c>
      <c r="D27" s="10">
        <f t="shared" si="2"/>
        <v>17.50278450066693</v>
      </c>
      <c r="E27" s="11">
        <f t="shared" si="3"/>
        <v>20.011187094167298</v>
      </c>
      <c r="F27" s="11">
        <v>20.3</v>
      </c>
    </row>
    <row r="28" spans="1:6" s="2" customFormat="1" ht="18.75" customHeight="1">
      <c r="A28" s="16" t="s">
        <v>8</v>
      </c>
      <c r="B28" s="26">
        <f t="shared" si="0"/>
        <v>14.296385152552638</v>
      </c>
      <c r="C28" s="11">
        <f>C12/C6*100</f>
        <v>16.043043562188235</v>
      </c>
      <c r="D28" s="10">
        <f t="shared" si="2"/>
        <v>12.916394464010249</v>
      </c>
      <c r="E28" s="11">
        <f t="shared" si="3"/>
        <v>13.180681847060626</v>
      </c>
      <c r="F28" s="10">
        <v>15.045420736951442</v>
      </c>
    </row>
    <row r="29" spans="1:6" s="2" customFormat="1" ht="18.75" customHeight="1">
      <c r="A29" s="16" t="s">
        <v>9</v>
      </c>
      <c r="B29" s="26">
        <f t="shared" si="0"/>
        <v>5.2806972554703071</v>
      </c>
      <c r="C29" s="11">
        <f>C13/C6*100</f>
        <v>4.6596769736274393</v>
      </c>
      <c r="D29" s="10">
        <f t="shared" si="2"/>
        <v>4.5863900366566801</v>
      </c>
      <c r="E29" s="11">
        <f t="shared" si="3"/>
        <v>6.7125403208587269</v>
      </c>
      <c r="F29" s="10">
        <v>5.1641816907383822</v>
      </c>
    </row>
    <row r="30" spans="1:6" s="2" customFormat="1" ht="18.75" customHeight="1">
      <c r="A30" s="22" t="s">
        <v>17</v>
      </c>
      <c r="B30" s="26">
        <f>(E30)/4</f>
        <v>2.9491231561985791E-2</v>
      </c>
      <c r="C30" s="12" t="s">
        <v>16</v>
      </c>
      <c r="D30" s="10" t="s">
        <v>16</v>
      </c>
      <c r="E30" s="11">
        <f t="shared" si="3"/>
        <v>0.11796492624794316</v>
      </c>
      <c r="F30" s="25" t="s">
        <v>16</v>
      </c>
    </row>
    <row r="31" spans="1:6" s="2" customFormat="1" ht="18.75" customHeight="1">
      <c r="A31" s="21" t="s">
        <v>10</v>
      </c>
      <c r="B31" s="26">
        <f t="shared" si="0"/>
        <v>27.321216284706686</v>
      </c>
      <c r="C31" s="11">
        <f>C15/C6*100</f>
        <v>29.113031073760055</v>
      </c>
      <c r="D31" s="10">
        <f t="shared" si="2"/>
        <v>28.081165423814188</v>
      </c>
      <c r="E31" s="11">
        <f t="shared" si="3"/>
        <v>24.380668641252512</v>
      </c>
      <c r="F31" s="11">
        <v>27.71</v>
      </c>
    </row>
    <row r="32" spans="1:6" s="2" customFormat="1" ht="18.75" customHeight="1">
      <c r="A32" s="22" t="s">
        <v>11</v>
      </c>
      <c r="B32" s="26">
        <f t="shared" si="0"/>
        <v>17.460201312081161</v>
      </c>
      <c r="C32" s="11">
        <f>C16/C6*100</f>
        <v>19.084673821204017</v>
      </c>
      <c r="D32" s="10">
        <f t="shared" si="2"/>
        <v>16.521495793515651</v>
      </c>
      <c r="E32" s="11">
        <f t="shared" si="3"/>
        <v>15.433283445087376</v>
      </c>
      <c r="F32" s="10">
        <v>18.801352188517594</v>
      </c>
    </row>
    <row r="33" spans="1:6" s="2" customFormat="1" ht="18.75" customHeight="1">
      <c r="A33" s="22" t="s">
        <v>12</v>
      </c>
      <c r="B33" s="26">
        <f t="shared" si="0"/>
        <v>8.1279249883585614</v>
      </c>
      <c r="C33" s="11">
        <f>C17/C6*100</f>
        <v>8.2154602139846791</v>
      </c>
      <c r="D33" s="10">
        <f t="shared" si="2"/>
        <v>9.5377085874874563</v>
      </c>
      <c r="E33" s="11">
        <f t="shared" si="3"/>
        <v>7.1026825635279138</v>
      </c>
      <c r="F33" s="10">
        <v>7.6558485884341998</v>
      </c>
    </row>
    <row r="34" spans="1:6" s="2" customFormat="1" ht="18.75" customHeight="1">
      <c r="A34" s="22" t="s">
        <v>13</v>
      </c>
      <c r="B34" s="26">
        <f t="shared" si="0"/>
        <v>1.7324163214441675</v>
      </c>
      <c r="C34" s="11">
        <f>C18/C6*100</f>
        <v>1.8128970385713605</v>
      </c>
      <c r="D34" s="10">
        <f t="shared" si="2"/>
        <v>2.021961042811077</v>
      </c>
      <c r="E34" s="11">
        <f t="shared" si="3"/>
        <v>1.844702632637222</v>
      </c>
      <c r="F34" s="10">
        <v>1.2501045717570101</v>
      </c>
    </row>
    <row r="35" spans="1:6" s="2" customFormat="1" ht="18.75" customHeight="1">
      <c r="A35" s="16" t="s">
        <v>14</v>
      </c>
      <c r="B35" s="26">
        <f>(C35+F35)/4</f>
        <v>0.12350929983543601</v>
      </c>
      <c r="C35" s="10">
        <f>C19/C6*100</f>
        <v>0.3657483091699798</v>
      </c>
      <c r="D35" s="10" t="s">
        <v>16</v>
      </c>
      <c r="E35" s="10" t="s">
        <v>16</v>
      </c>
      <c r="F35" s="10">
        <v>0.12828889017176423</v>
      </c>
    </row>
    <row r="36" spans="1:6" s="2" customFormat="1" ht="18.75" customHeight="1">
      <c r="A36" s="16" t="s">
        <v>15</v>
      </c>
      <c r="B36" s="26">
        <f t="shared" si="0"/>
        <v>4.9436446695067318</v>
      </c>
      <c r="C36" s="13">
        <f>C20/C6*100</f>
        <v>3.925774242712063</v>
      </c>
      <c r="D36" s="10">
        <f t="shared" si="2"/>
        <v>4.6676861243921204</v>
      </c>
      <c r="E36" s="11">
        <f t="shared" si="3"/>
        <v>5.5632663744272666</v>
      </c>
      <c r="F36" s="10">
        <v>5.6178519364954767</v>
      </c>
    </row>
    <row r="37" spans="1:6" s="2" customFormat="1" ht="9" customHeight="1">
      <c r="A37" s="14"/>
      <c r="B37" s="14"/>
      <c r="C37" s="14"/>
      <c r="D37" s="14"/>
      <c r="E37" s="14"/>
      <c r="F37" s="14"/>
    </row>
  </sheetData>
  <mergeCells count="5">
    <mergeCell ref="B5:F5"/>
    <mergeCell ref="B21:F21"/>
    <mergeCell ref="A3:A4"/>
    <mergeCell ref="C3:F3"/>
    <mergeCell ref="B3:B4"/>
  </mergeCells>
  <pageMargins left="0.31496062992125984" right="0.31496062992125984" top="0.86614173228346458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2016-01-07T09:37:13Z</cp:lastPrinted>
  <dcterms:created xsi:type="dcterms:W3CDTF">2014-02-26T23:21:30Z</dcterms:created>
  <dcterms:modified xsi:type="dcterms:W3CDTF">2016-02-17T09:39:09Z</dcterms:modified>
</cp:coreProperties>
</file>