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55" yWindow="75" windowWidth="10815" windowHeight="10095"/>
  </bookViews>
  <sheets>
    <sheet name="table3" sheetId="1" r:id="rId1"/>
  </sheets>
  <definedNames>
    <definedName name="_xlnm.Print_Area" localSheetId="0">table3!$A$1:$D$38</definedName>
  </definedNames>
  <calcPr calcId="124519"/>
</workbook>
</file>

<file path=xl/calcChain.xml><?xml version="1.0" encoding="utf-8"?>
<calcChain xmlns="http://schemas.openxmlformats.org/spreadsheetml/2006/main">
  <c r="D14" i="1"/>
  <c r="C14"/>
  <c r="B14"/>
  <c r="D10"/>
  <c r="C10"/>
  <c r="B10"/>
  <c r="D29"/>
  <c r="C31"/>
  <c r="D31"/>
  <c r="B32"/>
  <c r="C32"/>
  <c r="D32"/>
  <c r="B33"/>
  <c r="C33"/>
  <c r="D30"/>
  <c r="C30"/>
  <c r="B30"/>
  <c r="D28"/>
  <c r="D27"/>
  <c r="B27"/>
  <c r="C26"/>
  <c r="D26"/>
  <c r="B26"/>
  <c r="D24"/>
  <c r="C24"/>
  <c r="B24"/>
  <c r="D23"/>
  <c r="C23"/>
  <c r="B23"/>
  <c r="B25"/>
  <c r="C25"/>
  <c r="D25"/>
  <c r="B22"/>
  <c r="D22"/>
  <c r="C22"/>
  <c r="C27"/>
  <c r="B28"/>
  <c r="C28"/>
  <c r="B29"/>
  <c r="C29"/>
  <c r="B34"/>
  <c r="C34"/>
  <c r="D34"/>
  <c r="B70"/>
  <c r="B81"/>
  <c r="B80"/>
  <c r="B79"/>
  <c r="B77"/>
  <c r="B75"/>
  <c r="B76"/>
  <c r="B74"/>
  <c r="B73"/>
  <c r="B78"/>
  <c r="B82"/>
  <c r="D72"/>
  <c r="C72"/>
  <c r="B72"/>
  <c r="D71"/>
  <c r="C71"/>
  <c r="B71"/>
  <c r="D79"/>
  <c r="C79"/>
  <c r="C73"/>
  <c r="D73"/>
  <c r="C74"/>
  <c r="D74"/>
  <c r="C75"/>
  <c r="D75"/>
  <c r="C76"/>
  <c r="D76"/>
  <c r="C77"/>
  <c r="D77"/>
  <c r="C78"/>
  <c r="D78"/>
  <c r="C80"/>
  <c r="D80"/>
  <c r="C81"/>
  <c r="D81"/>
  <c r="C82"/>
  <c r="D82"/>
  <c r="B83"/>
  <c r="C83"/>
  <c r="D83"/>
  <c r="D63"/>
  <c r="C63"/>
  <c r="B63"/>
  <c r="D59"/>
  <c r="C59"/>
  <c r="B59"/>
  <c r="D21" l="1"/>
  <c r="C21"/>
  <c r="B21"/>
</calcChain>
</file>

<file path=xl/sharedStrings.xml><?xml version="1.0" encoding="utf-8"?>
<sst xmlns="http://schemas.openxmlformats.org/spreadsheetml/2006/main" count="74" uniqueCount="23">
  <si>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</si>
  <si>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</si>
  <si>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</si>
  <si>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</si>
  <si>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</si>
  <si>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</si>
  <si>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</si>
  <si>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</si>
  <si>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</si>
  <si>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</si>
  <si>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</si>
  <si>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</si>
  <si>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</si>
  <si>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</si>
  <si>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</si>
  <si>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</si>
  <si>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</si>
  <si>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</si>
  <si>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</si>
  <si>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</si>
  <si>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</si>
  <si>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</si>
  <si>
    <t>ตาราง 3  จำนวนและร้อยละของผู้มีงานทำ  จำแนกตามระดับการศึกษาที่สำเร็จและเพศ ไตรมาส 3/57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</si>
</sst>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0.0"/>
    <numFmt numFmtId="190" formatCode="_-* #,##0.0_-;\-* #,##0.0_-;_-* &quot;-&quot;_-;_-@_-"/>
    <numFmt numFmtId="192" formatCode="_-* #,##0_-;\-* #,##0_-;_-* &quot;-&quot;??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8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Alignment="1">
      <alignment horizontal="right"/>
    </xf>
    <xf numFmtId="189" fontId="2" fillId="0" borderId="0" xfId="0" applyNumberFormat="1" applyFont="1" applyFill="1" applyAlignment="1">
      <alignment vertical="center" wrapText="1"/>
    </xf>
    <xf numFmtId="1" fontId="3" fillId="0" borderId="0" xfId="0" applyNumberFormat="1" applyFont="1" applyFill="1" applyAlignment="1">
      <alignment vertical="center" wrapText="1"/>
    </xf>
    <xf numFmtId="1" fontId="2" fillId="0" borderId="0" xfId="0" applyNumberFormat="1" applyFont="1" applyFill="1" applyAlignment="1">
      <alignment vertical="center" wrapText="1"/>
    </xf>
    <xf numFmtId="1" fontId="2" fillId="0" borderId="0" xfId="0" applyNumberFormat="1" applyFont="1" applyAlignment="1">
      <alignment horizontal="right"/>
    </xf>
    <xf numFmtId="190" fontId="2" fillId="0" borderId="0" xfId="0" applyNumberFormat="1" applyFont="1" applyFill="1" applyAlignment="1">
      <alignment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92" fontId="3" fillId="0" borderId="0" xfId="1" applyNumberFormat="1" applyFont="1" applyFill="1" applyAlignment="1">
      <alignment vertical="center" wrapText="1"/>
    </xf>
    <xf numFmtId="192" fontId="2" fillId="0" borderId="0" xfId="1" applyNumberFormat="1" applyFont="1" applyFill="1" applyAlignment="1">
      <alignment vertical="center" wrapText="1"/>
    </xf>
    <xf numFmtId="192" fontId="2" fillId="0" borderId="0" xfId="1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G84"/>
  <sheetViews>
    <sheetView tabSelected="1" zoomScale="90" zoomScaleNormal="90" zoomScaleSheetLayoutView="80" workbookViewId="0">
      <selection activeCell="F12" sqref="F12"/>
    </sheetView>
  </sheetViews>
  <sheetFormatPr defaultColWidth="18.5703125" defaultRowHeight="21"/>
  <cols>
    <col min="1" max="1" width="35.7109375" style="2" customWidth="1"/>
    <col min="2" max="4" width="16.140625" style="13" customWidth="1"/>
    <col min="5" max="6" width="10.7109375" style="7" customWidth="1"/>
    <col min="7" max="7" width="15.42578125" style="7" customWidth="1"/>
    <col min="8" max="16384" width="18.5703125" style="7"/>
  </cols>
  <sheetData>
    <row r="1" spans="1:4" s="1" customFormat="1" ht="23.25">
      <c r="A1" s="22"/>
      <c r="B1" s="22"/>
      <c r="C1" s="22"/>
      <c r="D1" s="22"/>
    </row>
    <row r="2" spans="1:4" s="2" customFormat="1" ht="27" customHeight="1">
      <c r="A2" s="23" t="s">
        <v>22</v>
      </c>
      <c r="B2" s="23"/>
      <c r="C2" s="23"/>
      <c r="D2" s="23"/>
    </row>
    <row r="3" spans="1:4">
      <c r="A3" s="3" t="s">
        <v>0</v>
      </c>
      <c r="B3" s="4" t="s">
        <v>1</v>
      </c>
      <c r="C3" s="4" t="s">
        <v>2</v>
      </c>
      <c r="D3" s="4" t="s">
        <v>3</v>
      </c>
    </row>
    <row r="4" spans="1:4">
      <c r="A4" s="5"/>
      <c r="B4" s="20" t="s">
        <v>4</v>
      </c>
      <c r="C4" s="20"/>
      <c r="D4" s="20"/>
    </row>
    <row r="5" spans="1:4">
      <c r="A5" s="6" t="s">
        <v>5</v>
      </c>
      <c r="B5" s="24">
        <v>323927.09999999998</v>
      </c>
      <c r="C5" s="24">
        <v>168902.28</v>
      </c>
      <c r="D5" s="24">
        <v>155024.82</v>
      </c>
    </row>
    <row r="6" spans="1:4">
      <c r="A6" s="1" t="s">
        <v>6</v>
      </c>
      <c r="B6" s="25">
        <v>4095.31</v>
      </c>
      <c r="C6" s="26">
        <v>1878.4</v>
      </c>
      <c r="D6" s="25">
        <v>2216.91</v>
      </c>
    </row>
    <row r="7" spans="1:4">
      <c r="A7" s="1" t="s">
        <v>7</v>
      </c>
      <c r="B7" s="25">
        <v>93083</v>
      </c>
      <c r="C7" s="26">
        <v>45148.68</v>
      </c>
      <c r="D7" s="25">
        <v>47934.32</v>
      </c>
    </row>
    <row r="8" spans="1:4">
      <c r="A8" s="8" t="s">
        <v>8</v>
      </c>
      <c r="B8" s="25">
        <v>100297.36</v>
      </c>
      <c r="C8" s="26">
        <v>52441.23</v>
      </c>
      <c r="D8" s="25">
        <v>47856.13</v>
      </c>
    </row>
    <row r="9" spans="1:4">
      <c r="A9" s="8" t="s">
        <v>9</v>
      </c>
      <c r="B9" s="25">
        <v>50210.13</v>
      </c>
      <c r="C9" s="26">
        <v>30401.02</v>
      </c>
      <c r="D9" s="25">
        <v>19809.11</v>
      </c>
    </row>
    <row r="10" spans="1:4">
      <c r="A10" s="1" t="s">
        <v>10</v>
      </c>
      <c r="B10" s="26">
        <f>B11+B12</f>
        <v>41988.549999999996</v>
      </c>
      <c r="C10" s="25">
        <f>C11+C12</f>
        <v>22365.72</v>
      </c>
      <c r="D10" s="25">
        <f>D11+D12</f>
        <v>19622.830000000002</v>
      </c>
    </row>
    <row r="11" spans="1:4">
      <c r="A11" s="8" t="s">
        <v>11</v>
      </c>
      <c r="B11" s="26">
        <v>36184.85</v>
      </c>
      <c r="C11" s="25">
        <v>18079.490000000002</v>
      </c>
      <c r="D11" s="25">
        <v>18105.36</v>
      </c>
    </row>
    <row r="12" spans="1:4">
      <c r="A12" s="8" t="s">
        <v>12</v>
      </c>
      <c r="B12" s="26">
        <v>5803.7</v>
      </c>
      <c r="C12" s="25">
        <v>4286.2299999999996</v>
      </c>
      <c r="D12" s="25">
        <v>1517.47</v>
      </c>
    </row>
    <row r="13" spans="1:4">
      <c r="A13" s="9" t="s">
        <v>13</v>
      </c>
      <c r="B13" s="25">
        <v>0</v>
      </c>
      <c r="C13" s="25">
        <v>0</v>
      </c>
      <c r="D13" s="25">
        <v>0</v>
      </c>
    </row>
    <row r="14" spans="1:4">
      <c r="A14" s="1" t="s">
        <v>14</v>
      </c>
      <c r="B14" s="25">
        <f>B15+B16+B17</f>
        <v>34252.75</v>
      </c>
      <c r="C14" s="25">
        <f>C15+C16+C17</f>
        <v>16667.23</v>
      </c>
      <c r="D14" s="25">
        <f>D15+D16+D17</f>
        <v>17585.53</v>
      </c>
    </row>
    <row r="15" spans="1:4">
      <c r="A15" s="9" t="s">
        <v>15</v>
      </c>
      <c r="B15" s="25">
        <v>14733.82</v>
      </c>
      <c r="C15" s="25">
        <v>8072.7</v>
      </c>
      <c r="D15" s="25">
        <v>6661.12</v>
      </c>
    </row>
    <row r="16" spans="1:4">
      <c r="A16" s="9" t="s">
        <v>16</v>
      </c>
      <c r="B16" s="25">
        <v>13274.99</v>
      </c>
      <c r="C16" s="25">
        <v>6770.41</v>
      </c>
      <c r="D16" s="25">
        <v>6504.59</v>
      </c>
    </row>
    <row r="17" spans="1:5">
      <c r="A17" s="9" t="s">
        <v>17</v>
      </c>
      <c r="B17" s="25">
        <v>6243.94</v>
      </c>
      <c r="C17" s="25">
        <v>1824.12</v>
      </c>
      <c r="D17" s="25">
        <v>4419.82</v>
      </c>
    </row>
    <row r="18" spans="1:5">
      <c r="A18" s="8" t="s">
        <v>18</v>
      </c>
      <c r="B18" s="13">
        <v>0</v>
      </c>
      <c r="C18" s="13">
        <v>0</v>
      </c>
      <c r="D18" s="13">
        <v>0</v>
      </c>
    </row>
    <row r="19" spans="1:5">
      <c r="A19" s="8" t="s">
        <v>19</v>
      </c>
      <c r="B19" s="13">
        <v>0</v>
      </c>
      <c r="C19" s="13">
        <v>0</v>
      </c>
      <c r="D19" s="13">
        <v>0</v>
      </c>
    </row>
    <row r="20" spans="1:5">
      <c r="A20" s="1"/>
      <c r="B20" s="20" t="s">
        <v>20</v>
      </c>
      <c r="C20" s="20"/>
      <c r="D20" s="20"/>
    </row>
    <row r="21" spans="1:5">
      <c r="A21" s="6" t="s">
        <v>5</v>
      </c>
      <c r="B21" s="19">
        <f>B22+B23+B24+B25+B26+B30</f>
        <v>100.00000000000001</v>
      </c>
      <c r="C21" s="19">
        <f>C22+C23+C24+C25+C26+C30</f>
        <v>100.00000000000001</v>
      </c>
      <c r="D21" s="19">
        <f>D22+D23+D24+D25+D26+D30</f>
        <v>100.00000645057997</v>
      </c>
    </row>
    <row r="22" spans="1:5">
      <c r="A22" s="1" t="s">
        <v>6</v>
      </c>
      <c r="B22" s="19">
        <f>(B6*100)/$B$5</f>
        <v>1.2642690284326319</v>
      </c>
      <c r="C22" s="19">
        <f>(C6*100)/$C$5</f>
        <v>1.1121223467202457</v>
      </c>
      <c r="D22" s="19">
        <f>(D6*100)/$D$5</f>
        <v>1.4300355259241713</v>
      </c>
    </row>
    <row r="23" spans="1:5">
      <c r="A23" s="1" t="s">
        <v>7</v>
      </c>
      <c r="B23" s="19">
        <f>(B7*100)/$B$5</f>
        <v>28.735786539625739</v>
      </c>
      <c r="C23" s="19">
        <f>(C7*100)/$C$5</f>
        <v>26.730651593335509</v>
      </c>
      <c r="D23" s="19">
        <f>(D7*100)/$D$5</f>
        <v>30.920416485566633</v>
      </c>
    </row>
    <row r="24" spans="1:5">
      <c r="A24" s="8" t="s">
        <v>8</v>
      </c>
      <c r="B24" s="19">
        <f>(B8*100)/$B$5</f>
        <v>30.962941970585359</v>
      </c>
      <c r="C24" s="19">
        <f>(C8*100)/$C$5</f>
        <v>31.048266488764984</v>
      </c>
      <c r="D24" s="19">
        <f>(D8*100)/$D$5</f>
        <v>30.869979400717895</v>
      </c>
    </row>
    <row r="25" spans="1:5">
      <c r="A25" s="8" t="s">
        <v>9</v>
      </c>
      <c r="B25" s="19">
        <f t="shared" ref="B23:B26" si="0">(B9*100)/$B$5</f>
        <v>15.50044130299688</v>
      </c>
      <c r="C25" s="19">
        <f t="shared" ref="C23:C26" si="1">(C9*100)/$C$5</f>
        <v>17.999176802113034</v>
      </c>
      <c r="D25" s="19">
        <f t="shared" ref="D23:D30" si="2">(D9*100)/$D$5</f>
        <v>12.778024834990939</v>
      </c>
    </row>
    <row r="26" spans="1:5">
      <c r="A26" s="1" t="s">
        <v>10</v>
      </c>
      <c r="B26" s="19">
        <f>(B10*100)/$B$5</f>
        <v>12.962345540092201</v>
      </c>
      <c r="C26" s="19">
        <f t="shared" si="1"/>
        <v>13.241810590123473</v>
      </c>
      <c r="D26" s="19">
        <f t="shared" si="2"/>
        <v>12.65786343115896</v>
      </c>
      <c r="E26" s="19"/>
    </row>
    <row r="27" spans="1:5">
      <c r="A27" s="8" t="s">
        <v>11</v>
      </c>
      <c r="B27" s="19">
        <f>(B11*100)/B5</f>
        <v>11.170676982567992</v>
      </c>
      <c r="C27" s="19">
        <f>(C11*100)/C5</f>
        <v>10.704112460767258</v>
      </c>
      <c r="D27" s="19">
        <f>(D11*100)/$D$5</f>
        <v>11.679007271222762</v>
      </c>
    </row>
    <row r="28" spans="1:5">
      <c r="A28" s="8" t="s">
        <v>12</v>
      </c>
      <c r="B28" s="19">
        <f>(B12*100)/B5</f>
        <v>1.7916685575242086</v>
      </c>
      <c r="C28" s="19">
        <f>(C12*100)/C5</f>
        <v>2.5376981293562166</v>
      </c>
      <c r="D28" s="19">
        <f>(D12*100)/$D$5</f>
        <v>0.97885615993619601</v>
      </c>
    </row>
    <row r="29" spans="1:5">
      <c r="A29" s="9" t="s">
        <v>13</v>
      </c>
      <c r="B29" s="19">
        <f t="shared" ref="B29:D29" si="3">(B13*100)/B12</f>
        <v>0</v>
      </c>
      <c r="C29" s="19">
        <f t="shared" si="3"/>
        <v>0</v>
      </c>
      <c r="D29" s="19">
        <f>(D13*100)/D12</f>
        <v>0</v>
      </c>
    </row>
    <row r="30" spans="1:5">
      <c r="A30" s="1" t="s">
        <v>14</v>
      </c>
      <c r="B30" s="19">
        <f>(B14*100)/$B$5</f>
        <v>10.574215618267198</v>
      </c>
      <c r="C30" s="19">
        <f>(C14*100)/$C$5</f>
        <v>9.8679721789427592</v>
      </c>
      <c r="D30" s="19">
        <f>(D14*100)/$D$5</f>
        <v>11.343686772221377</v>
      </c>
    </row>
    <row r="31" spans="1:5">
      <c r="A31" s="9" t="s">
        <v>15</v>
      </c>
      <c r="B31" s="19">
        <v>4.5999999999999996</v>
      </c>
      <c r="C31" s="19">
        <f t="shared" ref="C31:C33" si="4">(C15*100)/$C$5</f>
        <v>4.7795091931263451</v>
      </c>
      <c r="D31" s="19">
        <f t="shared" ref="D31:D33" si="5">(D15*100)/$D$5</f>
        <v>4.2968087303697562</v>
      </c>
    </row>
    <row r="32" spans="1:5">
      <c r="A32" s="9" t="s">
        <v>16</v>
      </c>
      <c r="B32" s="19">
        <f t="shared" ref="B31:B33" si="6">(B16*100)/$B$5</f>
        <v>4.0981412175764245</v>
      </c>
      <c r="C32" s="19">
        <f t="shared" si="4"/>
        <v>4.0084775646604651</v>
      </c>
      <c r="D32" s="19">
        <f t="shared" si="5"/>
        <v>4.1958378019726128</v>
      </c>
    </row>
    <row r="33" spans="1:7">
      <c r="A33" s="9" t="s">
        <v>17</v>
      </c>
      <c r="B33" s="19">
        <f t="shared" si="6"/>
        <v>1.9275756798366053</v>
      </c>
      <c r="C33" s="19">
        <f t="shared" si="4"/>
        <v>1.079985421155949</v>
      </c>
      <c r="D33" s="19">
        <v>2.8</v>
      </c>
    </row>
    <row r="34" spans="1:7">
      <c r="A34" s="8" t="s">
        <v>18</v>
      </c>
      <c r="B34" s="19">
        <f t="shared" ref="B34:D34" si="7">(B18*100)/B17</f>
        <v>0</v>
      </c>
      <c r="C34" s="19">
        <f t="shared" si="7"/>
        <v>0</v>
      </c>
      <c r="D34" s="19">
        <f t="shared" si="7"/>
        <v>0</v>
      </c>
    </row>
    <row r="35" spans="1:7">
      <c r="A35" s="8" t="s">
        <v>19</v>
      </c>
      <c r="B35" s="19"/>
      <c r="C35" s="19"/>
      <c r="D35" s="19"/>
    </row>
    <row r="36" spans="1:7" ht="9.9499999999999993" customHeight="1">
      <c r="A36" s="11"/>
      <c r="B36" s="12"/>
      <c r="C36" s="12"/>
      <c r="D36" s="12"/>
      <c r="E36" s="10"/>
      <c r="F36" s="10"/>
      <c r="G36" s="10"/>
    </row>
    <row r="37" spans="1:7">
      <c r="A37" s="21" t="s">
        <v>21</v>
      </c>
      <c r="B37" s="21"/>
      <c r="C37" s="21"/>
      <c r="D37" s="21"/>
      <c r="E37" s="10"/>
      <c r="F37" s="10"/>
      <c r="G37" s="10"/>
    </row>
    <row r="38" spans="1:7">
      <c r="E38" s="10"/>
      <c r="F38" s="10"/>
      <c r="G38" s="10"/>
    </row>
    <row r="39" spans="1:7">
      <c r="E39" s="10"/>
      <c r="F39" s="10"/>
      <c r="G39" s="10"/>
    </row>
    <row r="40" spans="1:7">
      <c r="E40" s="10"/>
      <c r="F40" s="10"/>
      <c r="G40" s="10"/>
    </row>
    <row r="41" spans="1:7">
      <c r="E41" s="10"/>
      <c r="F41" s="10"/>
      <c r="G41" s="10"/>
    </row>
    <row r="42" spans="1:7">
      <c r="E42" s="10"/>
      <c r="F42" s="10"/>
      <c r="G42" s="10"/>
    </row>
    <row r="43" spans="1:7">
      <c r="E43" s="10"/>
      <c r="F43" s="10"/>
      <c r="G43" s="10"/>
    </row>
    <row r="49" spans="1:4">
      <c r="A49" s="16"/>
      <c r="B49" s="16"/>
      <c r="C49" s="16"/>
    </row>
    <row r="50" spans="1:4">
      <c r="A50" s="17"/>
      <c r="B50" s="18"/>
      <c r="C50" s="17"/>
    </row>
    <row r="51" spans="1:4">
      <c r="A51" s="17"/>
      <c r="B51" s="18"/>
      <c r="C51" s="17"/>
    </row>
    <row r="52" spans="1:4">
      <c r="A52" s="3" t="s">
        <v>0</v>
      </c>
      <c r="B52" s="4" t="s">
        <v>1</v>
      </c>
      <c r="C52" s="4" t="s">
        <v>2</v>
      </c>
      <c r="D52" s="4" t="s">
        <v>3</v>
      </c>
    </row>
    <row r="53" spans="1:4">
      <c r="A53" s="5"/>
      <c r="B53" s="20" t="s">
        <v>4</v>
      </c>
      <c r="C53" s="20"/>
      <c r="D53" s="20"/>
    </row>
    <row r="54" spans="1:4">
      <c r="A54" s="6" t="s">
        <v>5</v>
      </c>
      <c r="B54" s="16">
        <v>323927.09999999998</v>
      </c>
      <c r="C54" s="16">
        <v>168902.28</v>
      </c>
      <c r="D54" s="16">
        <v>155024.82</v>
      </c>
    </row>
    <row r="55" spans="1:4">
      <c r="A55" s="1" t="s">
        <v>6</v>
      </c>
      <c r="B55" s="17">
        <v>4095.31</v>
      </c>
      <c r="C55" s="18">
        <v>1878.4</v>
      </c>
      <c r="D55" s="17">
        <v>2216.91</v>
      </c>
    </row>
    <row r="56" spans="1:4">
      <c r="A56" s="1" t="s">
        <v>7</v>
      </c>
      <c r="B56" s="17">
        <v>93083</v>
      </c>
      <c r="C56" s="18">
        <v>45148.68</v>
      </c>
      <c r="D56" s="17">
        <v>47934.32</v>
      </c>
    </row>
    <row r="57" spans="1:4">
      <c r="A57" s="8" t="s">
        <v>8</v>
      </c>
      <c r="B57" s="17">
        <v>100297.36</v>
      </c>
      <c r="C57" s="18">
        <v>52441.23</v>
      </c>
      <c r="D57" s="17">
        <v>47856.13</v>
      </c>
    </row>
    <row r="58" spans="1:4">
      <c r="A58" s="8" t="s">
        <v>9</v>
      </c>
      <c r="B58" s="17">
        <v>50210.13</v>
      </c>
      <c r="C58" s="18">
        <v>30401.02</v>
      </c>
      <c r="D58" s="17">
        <v>19809.11</v>
      </c>
    </row>
    <row r="59" spans="1:4">
      <c r="A59" s="1" t="s">
        <v>10</v>
      </c>
      <c r="B59" s="14">
        <f>B60+B61</f>
        <v>41988.549999999996</v>
      </c>
      <c r="C59" s="13">
        <f>C60+C61</f>
        <v>22365.72</v>
      </c>
      <c r="D59" s="13">
        <f>D60+D61</f>
        <v>19622.830000000002</v>
      </c>
    </row>
    <row r="60" spans="1:4">
      <c r="A60" s="8" t="s">
        <v>11</v>
      </c>
      <c r="B60" s="14">
        <v>36184.85</v>
      </c>
      <c r="C60" s="13">
        <v>18079.490000000002</v>
      </c>
      <c r="D60" s="13">
        <v>18105.36</v>
      </c>
    </row>
    <row r="61" spans="1:4">
      <c r="A61" s="8" t="s">
        <v>12</v>
      </c>
      <c r="B61" s="14">
        <v>5803.7</v>
      </c>
      <c r="C61" s="13">
        <v>4286.2299999999996</v>
      </c>
      <c r="D61" s="13">
        <v>1517.47</v>
      </c>
    </row>
    <row r="62" spans="1:4">
      <c r="A62" s="9" t="s">
        <v>13</v>
      </c>
      <c r="B62" s="13">
        <v>0</v>
      </c>
      <c r="C62" s="13">
        <v>0</v>
      </c>
      <c r="D62" s="13">
        <v>0</v>
      </c>
    </row>
    <row r="63" spans="1:4">
      <c r="A63" s="1" t="s">
        <v>14</v>
      </c>
      <c r="B63" s="13">
        <f>B64+B65+B66</f>
        <v>34252.75</v>
      </c>
      <c r="C63" s="13">
        <f>C64+C65+C66</f>
        <v>16667.23</v>
      </c>
      <c r="D63" s="13">
        <f>D64+D65+D66</f>
        <v>17585.53</v>
      </c>
    </row>
    <row r="64" spans="1:4">
      <c r="A64" s="9" t="s">
        <v>15</v>
      </c>
      <c r="B64" s="13">
        <v>14733.82</v>
      </c>
      <c r="C64" s="13">
        <v>8072.7</v>
      </c>
      <c r="D64" s="13">
        <v>6661.12</v>
      </c>
    </row>
    <row r="65" spans="1:4">
      <c r="A65" s="9" t="s">
        <v>16</v>
      </c>
      <c r="B65" s="13">
        <v>13274.99</v>
      </c>
      <c r="C65" s="13">
        <v>6770.41</v>
      </c>
      <c r="D65" s="13">
        <v>6504.59</v>
      </c>
    </row>
    <row r="66" spans="1:4">
      <c r="A66" s="9" t="s">
        <v>17</v>
      </c>
      <c r="B66" s="13">
        <v>6243.94</v>
      </c>
      <c r="C66" s="13">
        <v>1824.12</v>
      </c>
      <c r="D66" s="13">
        <v>4419.82</v>
      </c>
    </row>
    <row r="67" spans="1:4">
      <c r="A67" s="8" t="s">
        <v>18</v>
      </c>
      <c r="B67" s="13">
        <v>0</v>
      </c>
      <c r="C67" s="13">
        <v>0</v>
      </c>
      <c r="D67" s="13">
        <v>0</v>
      </c>
    </row>
    <row r="68" spans="1:4">
      <c r="A68" s="8" t="s">
        <v>19</v>
      </c>
      <c r="B68" s="13">
        <v>0</v>
      </c>
      <c r="C68" s="13">
        <v>0</v>
      </c>
      <c r="D68" s="13">
        <v>0</v>
      </c>
    </row>
    <row r="69" spans="1:4">
      <c r="A69" s="1"/>
      <c r="B69" s="20" t="s">
        <v>20</v>
      </c>
      <c r="C69" s="20"/>
      <c r="D69" s="20"/>
    </row>
    <row r="70" spans="1:4">
      <c r="A70" s="6" t="s">
        <v>5</v>
      </c>
      <c r="B70" s="13">
        <f>B71+B72+B73+B74+B75+B79</f>
        <v>100.00000000000001</v>
      </c>
    </row>
    <row r="71" spans="1:4">
      <c r="A71" s="1" t="s">
        <v>6</v>
      </c>
      <c r="B71" s="19">
        <f>(B55*100)/B54</f>
        <v>1.2642690284326319</v>
      </c>
      <c r="C71" s="19">
        <f>(C55*100)/C54</f>
        <v>1.1121223467202457</v>
      </c>
      <c r="D71" s="19">
        <f>(D55*100)/D54</f>
        <v>1.4300355259241713</v>
      </c>
    </row>
    <row r="72" spans="1:4">
      <c r="A72" s="1" t="s">
        <v>7</v>
      </c>
      <c r="B72" s="19">
        <f>(B56*100)/B54</f>
        <v>28.735786539625739</v>
      </c>
      <c r="C72" s="19">
        <f>(C56*100)/C54</f>
        <v>26.730651593335509</v>
      </c>
      <c r="D72" s="19">
        <f>(D56*100)/D54</f>
        <v>30.920416485566633</v>
      </c>
    </row>
    <row r="73" spans="1:4">
      <c r="A73" s="8" t="s">
        <v>8</v>
      </c>
      <c r="B73" s="19">
        <f>(B57*100)/B54</f>
        <v>30.962941970585359</v>
      </c>
      <c r="C73" s="19">
        <f t="shared" ref="C73:D73" si="8">(C57*100)/C56</f>
        <v>116.15229946922037</v>
      </c>
      <c r="D73" s="19">
        <f t="shared" si="8"/>
        <v>99.836880965454398</v>
      </c>
    </row>
    <row r="74" spans="1:4">
      <c r="A74" s="8" t="s">
        <v>9</v>
      </c>
      <c r="B74" s="19">
        <f>(B58*100)/B54</f>
        <v>15.50044130299688</v>
      </c>
      <c r="C74" s="19">
        <f t="shared" ref="C74:D74" si="9">(C58*100)/C57</f>
        <v>57.97159982708262</v>
      </c>
      <c r="D74" s="19">
        <f t="shared" si="9"/>
        <v>41.393046199097171</v>
      </c>
    </row>
    <row r="75" spans="1:4">
      <c r="A75" s="1" t="s">
        <v>10</v>
      </c>
      <c r="B75" s="19">
        <f>(B59*100)/B54</f>
        <v>12.962345540092201</v>
      </c>
      <c r="C75" s="19">
        <f t="shared" ref="C75:D75" si="10">(C59*100)/C58</f>
        <v>73.568978935575188</v>
      </c>
      <c r="D75" s="19">
        <f t="shared" si="10"/>
        <v>99.05962458686939</v>
      </c>
    </row>
    <row r="76" spans="1:4">
      <c r="A76" s="8" t="s">
        <v>11</v>
      </c>
      <c r="B76" s="19">
        <f>(B60*100)/B54</f>
        <v>11.170676982567992</v>
      </c>
      <c r="C76" s="19">
        <f t="shared" ref="C76:D76" si="11">(C60*100)/C59</f>
        <v>80.835716444630449</v>
      </c>
      <c r="D76" s="19">
        <f t="shared" si="11"/>
        <v>92.266813706279876</v>
      </c>
    </row>
    <row r="77" spans="1:4">
      <c r="A77" s="8" t="s">
        <v>12</v>
      </c>
      <c r="B77" s="19">
        <f>(B61*100)/B54</f>
        <v>1.7916685575242086</v>
      </c>
      <c r="C77" s="19">
        <f t="shared" ref="C77:D77" si="12">(C61*100)/C60</f>
        <v>23.707693082050429</v>
      </c>
      <c r="D77" s="19">
        <f t="shared" si="12"/>
        <v>8.3813301696293241</v>
      </c>
    </row>
    <row r="78" spans="1:4">
      <c r="A78" s="9" t="s">
        <v>13</v>
      </c>
      <c r="B78" s="19">
        <f t="shared" ref="B78:D78" si="13">(B62*100)/B61</f>
        <v>0</v>
      </c>
      <c r="C78" s="19">
        <f t="shared" si="13"/>
        <v>0</v>
      </c>
      <c r="D78" s="19">
        <f t="shared" si="13"/>
        <v>0</v>
      </c>
    </row>
    <row r="79" spans="1:4">
      <c r="A79" s="1" t="s">
        <v>14</v>
      </c>
      <c r="B79" s="19">
        <f>(B63*100)/B54</f>
        <v>10.574215618267198</v>
      </c>
      <c r="C79" s="19">
        <f>(C63*100)/C54</f>
        <v>9.8679721789427592</v>
      </c>
      <c r="D79" s="15">
        <f>(D63*100)/D54</f>
        <v>11.343686772221377</v>
      </c>
    </row>
    <row r="80" spans="1:4">
      <c r="A80" s="9" t="s">
        <v>15</v>
      </c>
      <c r="B80" s="19">
        <f>(B64*100)/B54</f>
        <v>4.5484987208541678</v>
      </c>
      <c r="C80" s="19">
        <f t="shared" ref="C80:D80" si="14">(C64*100)/C63</f>
        <v>48.434562911773583</v>
      </c>
      <c r="D80" s="19">
        <f t="shared" si="14"/>
        <v>37.878414810358294</v>
      </c>
    </row>
    <row r="81" spans="1:4">
      <c r="A81" s="9" t="s">
        <v>16</v>
      </c>
      <c r="B81" s="19">
        <f>(B65*100)/B54</f>
        <v>4.0981412175764245</v>
      </c>
      <c r="C81" s="19">
        <f t="shared" ref="C81:D81" si="15">(C65*100)/C64</f>
        <v>83.867974779194071</v>
      </c>
      <c r="D81" s="19">
        <f t="shared" si="15"/>
        <v>97.650094878939285</v>
      </c>
    </row>
    <row r="82" spans="1:4">
      <c r="A82" s="9" t="s">
        <v>17</v>
      </c>
      <c r="B82" s="19">
        <f t="shared" ref="B82:D82" si="16">(B66*100)/B65</f>
        <v>47.035364998391714</v>
      </c>
      <c r="C82" s="19">
        <f t="shared" si="16"/>
        <v>26.942533760880064</v>
      </c>
      <c r="D82" s="19">
        <f t="shared" si="16"/>
        <v>67.949248146308989</v>
      </c>
    </row>
    <row r="83" spans="1:4">
      <c r="A83" s="8" t="s">
        <v>18</v>
      </c>
      <c r="B83" s="19">
        <f t="shared" ref="B83:D83" si="17">(B67*100)/B66</f>
        <v>0</v>
      </c>
      <c r="C83" s="19">
        <f t="shared" si="17"/>
        <v>0</v>
      </c>
      <c r="D83" s="19">
        <f t="shared" si="17"/>
        <v>0</v>
      </c>
    </row>
    <row r="84" spans="1:4">
      <c r="A84" s="8" t="s">
        <v>19</v>
      </c>
      <c r="B84" s="19"/>
      <c r="C84" s="19"/>
      <c r="D84" s="19"/>
    </row>
  </sheetData>
  <mergeCells count="7">
    <mergeCell ref="B53:D53"/>
    <mergeCell ref="B69:D69"/>
    <mergeCell ref="A37:D37"/>
    <mergeCell ref="A1:D1"/>
    <mergeCell ref="A2:D2"/>
    <mergeCell ref="B20:D20"/>
    <mergeCell ref="B4:D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2012-09-03T04:18:59Z</cp:lastPrinted>
  <dcterms:created xsi:type="dcterms:W3CDTF">2010-03-11T03:59:36Z</dcterms:created>
  <dcterms:modified xsi:type="dcterms:W3CDTF">2015-01-29T02:18:27Z</dcterms:modified>
</cp:coreProperties>
</file>