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T-3.7" sheetId="7" r:id="rId1"/>
  </sheets>
  <calcPr calcId="124519"/>
</workbook>
</file>

<file path=xl/calcChain.xml><?xml version="1.0" encoding="utf-8"?>
<calcChain xmlns="http://schemas.openxmlformats.org/spreadsheetml/2006/main">
  <c r="Q42" i="7"/>
  <c r="H42"/>
  <c r="G42"/>
  <c r="E42" s="1"/>
  <c r="F42"/>
  <c r="Q41"/>
  <c r="K41"/>
  <c r="H41"/>
  <c r="G41"/>
  <c r="F41"/>
  <c r="Q40"/>
  <c r="H40"/>
  <c r="G40"/>
  <c r="F40"/>
  <c r="Q39"/>
  <c r="H39"/>
  <c r="G39"/>
  <c r="F39"/>
  <c r="E39" s="1"/>
  <c r="Q38"/>
  <c r="K38"/>
  <c r="H38"/>
  <c r="G38"/>
  <c r="F38"/>
  <c r="Q37"/>
  <c r="K37"/>
  <c r="H37"/>
  <c r="G37"/>
  <c r="F37"/>
  <c r="E37"/>
  <c r="Q24"/>
  <c r="K24"/>
  <c r="H24"/>
  <c r="G24"/>
  <c r="E24" s="1"/>
  <c r="F24"/>
  <c r="Q23"/>
  <c r="K23"/>
  <c r="H23"/>
  <c r="G23"/>
  <c r="F23"/>
  <c r="E23" s="1"/>
  <c r="Q22"/>
  <c r="K22"/>
  <c r="H22"/>
  <c r="G22"/>
  <c r="F22"/>
  <c r="Q21"/>
  <c r="K21"/>
  <c r="H21"/>
  <c r="G21"/>
  <c r="F21"/>
  <c r="Q20"/>
  <c r="K20"/>
  <c r="H20"/>
  <c r="G20"/>
  <c r="F20"/>
  <c r="E20" s="1"/>
  <c r="Q19"/>
  <c r="K19"/>
  <c r="H19"/>
  <c r="G19"/>
  <c r="F19"/>
  <c r="E19" s="1"/>
  <c r="Q18"/>
  <c r="N18"/>
  <c r="K18"/>
  <c r="H18"/>
  <c r="G18"/>
  <c r="F18"/>
  <c r="E18"/>
  <c r="Q17"/>
  <c r="N17"/>
  <c r="N12" s="1"/>
  <c r="K17"/>
  <c r="H17"/>
  <c r="G17"/>
  <c r="F17"/>
  <c r="F12" s="1"/>
  <c r="Q16"/>
  <c r="K16"/>
  <c r="H16"/>
  <c r="G16"/>
  <c r="F16"/>
  <c r="E16"/>
  <c r="Q15"/>
  <c r="K15"/>
  <c r="H15"/>
  <c r="G15"/>
  <c r="F15"/>
  <c r="E15"/>
  <c r="Q14"/>
  <c r="K14"/>
  <c r="H14"/>
  <c r="G14"/>
  <c r="E14" s="1"/>
  <c r="F14"/>
  <c r="Q13"/>
  <c r="Q12" s="1"/>
  <c r="N13"/>
  <c r="K13"/>
  <c r="K12" s="1"/>
  <c r="H13"/>
  <c r="G13"/>
  <c r="F13"/>
  <c r="E13"/>
  <c r="S12"/>
  <c r="R12"/>
  <c r="P12"/>
  <c r="O12"/>
  <c r="M12"/>
  <c r="L12"/>
  <c r="J12"/>
  <c r="I12"/>
  <c r="E21"/>
  <c r="G12"/>
  <c r="E17"/>
  <c r="E38"/>
  <c r="E41"/>
  <c r="E40"/>
  <c r="H12"/>
  <c r="E22"/>
  <c r="E12" l="1"/>
</calcChain>
</file>

<file path=xl/sharedStrings.xml><?xml version="1.0" encoding="utf-8"?>
<sst xmlns="http://schemas.openxmlformats.org/spreadsheetml/2006/main" count="210" uniqueCount="74">
  <si>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</si>
  <si>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</si>
  <si>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</si>
  <si>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</si>
  <si>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</si>
  <si>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</si>
  <si>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สนง.เขตพื้นที่การศึกษา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</si>
  <si>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</si>
  <si>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</si>
  <si>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</si>
  <si>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</si>
  <si>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มัธยมศึกษา เขต 36</t>
  </si>
  <si>
    <t>Total</t>
  </si>
  <si>
    <t>Office of the Basic</t>
  </si>
  <si>
    <t>การศึกษาเอกชน</t>
  </si>
  <si>
    <t xml:space="preserve">Department of Local </t>
  </si>
  <si>
    <t>The Secondary</t>
  </si>
  <si>
    <t>Education Commission</t>
  </si>
  <si>
    <t>Office of the Private</t>
  </si>
  <si>
    <t>Administration</t>
  </si>
  <si>
    <t>Education Service</t>
  </si>
  <si>
    <t>Area Office 36</t>
  </si>
  <si>
    <t>รวมยอด</t>
  </si>
  <si>
    <t>เมืองเชียงราย</t>
  </si>
  <si>
    <t>Muang Chiang Rai</t>
  </si>
  <si>
    <t>เวียงชัย</t>
  </si>
  <si>
    <t>-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</si>
  <si>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</si>
  <si>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</si>
  <si>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</si>
  <si>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</si>
  <si>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</si>
  <si>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</si>
  <si>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</si>
  <si>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</si>
  <si>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</si>
  <si>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</si>
  <si>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</si>
  <si>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</si>
  <si>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</si>
  <si>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</si>
  <si>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</si>
  <si>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</si>
  <si>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</si>
  <si>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</si>
  <si>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</si>
  <si>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</si>
  <si>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</si>
  <si>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</si>
  <si>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</si>
  <si>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</si>
  <si>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</si>
  <si>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</si>
  <si>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</si>
  <si>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</si>
  <si>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</si>
  <si>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</si>
  <si>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</si>
  <si>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</si>
  <si>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</si>
  <si>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   ที่มา:  สำนักงานเขตพื้นที่การศึกษาประถมศึกษา จังหวัดเชียงราย เขต 1, 2, 3, 4</t>
  </si>
  <si>
    <t>Source:  Chiang Rai Primary Educational Service Area Office, Area 1, 2, 3, 4</t>
  </si>
  <si>
    <t>สำนักงานเขตพื้นที่การศึกษามัธยมศึกษา เขต 36</t>
  </si>
  <si>
    <t xml:space="preserve">                The Secondary Education Service Area Office 36</t>
  </si>
  <si>
    <t>TABLE</t>
  </si>
  <si>
    <t>ชาย</t>
  </si>
  <si>
    <t>หญิง</t>
  </si>
  <si>
    <t>Male</t>
  </si>
  <si>
    <t>Female</t>
  </si>
  <si>
    <t xml:space="preserve">ตาราง     </t>
  </si>
  <si>
    <t>Student by Jurisdiction, Sex and District: Academic Year 2013</t>
  </si>
  <si>
    <t>Student by Jurisdiction, Sex and District: Academic Year 2013  (Contd.)</t>
  </si>
  <si>
    <t>นักเรียน จำแนกตามสังกัด และเพศ  เป็นรายอำเภอ ปีการศึกษา 2556  (ต่อ)</t>
  </si>
  <si>
    <t>นักเรียน จำแนกตามสังกัด และเพศ  เป็นรายอำเภอ ปีการศึกษา 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</si>
</sst>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78">
    <xf numFmtId="0" fontId="0" fillId="0" borderId="0" xfId="0"/>
    <xf numFmtId="0" fontId="2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0" fontId="2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2" fillId="0" borderId="0" xfId="2" applyFont="1" applyAlignment="1"/>
    <xf numFmtId="0" fontId="2" fillId="0" borderId="0" xfId="2" applyFont="1" applyBorder="1" applyAlignment="1"/>
    <xf numFmtId="0" fontId="3" fillId="0" borderId="0" xfId="2" applyFont="1" applyAlignment="1"/>
    <xf numFmtId="0" fontId="3" fillId="0" borderId="0" xfId="2" applyFont="1" applyBorder="1" applyAlignment="1"/>
    <xf numFmtId="0" fontId="4" fillId="0" borderId="0" xfId="2" applyFont="1" applyAlignment="1"/>
    <xf numFmtId="0" fontId="4" fillId="0" borderId="0" xfId="2" applyFont="1" applyBorder="1" applyAlignment="1"/>
    <xf numFmtId="0" fontId="7" fillId="0" borderId="0" xfId="2" applyFont="1" applyBorder="1" applyAlignment="1"/>
    <xf numFmtId="0" fontId="7" fillId="0" borderId="0" xfId="2" applyFont="1" applyAlignment="1"/>
    <xf numFmtId="0" fontId="6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188" fontId="5" fillId="0" borderId="4" xfId="1" applyNumberFormat="1" applyFont="1" applyBorder="1" applyAlignment="1">
      <alignment horizontal="right"/>
    </xf>
    <xf numFmtId="0" fontId="5" fillId="0" borderId="0" xfId="2" applyFont="1" applyBorder="1" applyAlignment="1"/>
    <xf numFmtId="0" fontId="5" fillId="0" borderId="0" xfId="2" applyFont="1" applyAlignment="1"/>
    <xf numFmtId="188" fontId="5" fillId="0" borderId="8" xfId="1" applyNumberFormat="1" applyFont="1" applyBorder="1" applyAlignment="1"/>
    <xf numFmtId="188" fontId="5" fillId="0" borderId="0" xfId="1" applyNumberFormat="1" applyFont="1" applyBorder="1" applyAlignment="1"/>
    <xf numFmtId="0" fontId="4" fillId="0" borderId="6" xfId="2" applyFont="1" applyBorder="1" applyAlignment="1"/>
    <xf numFmtId="188" fontId="5" fillId="0" borderId="0" xfId="1" applyNumberFormat="1" applyFont="1" applyBorder="1" applyAlignment="1">
      <alignment horizontal="right"/>
    </xf>
    <xf numFmtId="188" fontId="2" fillId="0" borderId="0" xfId="2" applyNumberFormat="1" applyFont="1" applyAlignment="1"/>
    <xf numFmtId="188" fontId="3" fillId="0" borderId="0" xfId="2" applyNumberFormat="1" applyFont="1" applyBorder="1" applyAlignment="1"/>
    <xf numFmtId="0" fontId="8" fillId="0" borderId="4" xfId="2" applyFont="1" applyBorder="1" applyAlignment="1">
      <alignment horizontal="left"/>
    </xf>
    <xf numFmtId="0" fontId="8" fillId="0" borderId="0" xfId="2" applyFont="1" applyBorder="1" applyAlignment="1"/>
    <xf numFmtId="0" fontId="8" fillId="0" borderId="8" xfId="2" applyFont="1" applyBorder="1" applyAlignment="1">
      <alignment horizontal="center"/>
    </xf>
    <xf numFmtId="0" fontId="8" fillId="0" borderId="4" xfId="2" applyFont="1" applyBorder="1" applyAlignment="1"/>
    <xf numFmtId="0" fontId="8" fillId="0" borderId="4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8" xfId="2" applyFont="1" applyBorder="1" applyAlignment="1"/>
    <xf numFmtId="0" fontId="8" fillId="0" borderId="5" xfId="2" applyFont="1" applyBorder="1" applyAlignment="1"/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7" fillId="0" borderId="5" xfId="2" applyFont="1" applyBorder="1" applyAlignment="1"/>
    <xf numFmtId="0" fontId="7" fillId="0" borderId="6" xfId="2" applyFont="1" applyBorder="1" applyAlignment="1"/>
    <xf numFmtId="0" fontId="7" fillId="0" borderId="7" xfId="2" applyFont="1" applyBorder="1" applyAlignment="1"/>
    <xf numFmtId="0" fontId="8" fillId="0" borderId="6" xfId="2" applyFont="1" applyBorder="1" applyAlignment="1"/>
    <xf numFmtId="0" fontId="8" fillId="0" borderId="10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188" fontId="3" fillId="0" borderId="11" xfId="1" applyNumberFormat="1" applyFont="1" applyBorder="1" applyAlignment="1"/>
    <xf numFmtId="188" fontId="5" fillId="0" borderId="8" xfId="1" applyNumberFormat="1" applyFont="1" applyBorder="1" applyAlignment="1">
      <alignment horizontal="right"/>
    </xf>
    <xf numFmtId="188" fontId="3" fillId="0" borderId="8" xfId="2" applyNumberFormat="1" applyFont="1" applyBorder="1" applyAlignment="1">
      <alignment horizontal="center"/>
    </xf>
    <xf numFmtId="188" fontId="7" fillId="0" borderId="12" xfId="1" applyNumberFormat="1" applyFont="1" applyBorder="1" applyAlignment="1"/>
    <xf numFmtId="188" fontId="7" fillId="0" borderId="7" xfId="1" applyNumberFormat="1" applyFont="1" applyBorder="1" applyAlignment="1"/>
    <xf numFmtId="0" fontId="7" fillId="0" borderId="12" xfId="2" applyFont="1" applyBorder="1" applyAlignment="1"/>
    <xf numFmtId="0" fontId="7" fillId="0" borderId="12" xfId="2" applyFont="1" applyBorder="1" applyAlignment="1">
      <alignment horizontal="right"/>
    </xf>
    <xf numFmtId="188" fontId="7" fillId="0" borderId="0" xfId="1" applyNumberFormat="1" applyFont="1" applyBorder="1" applyAlignment="1"/>
    <xf numFmtId="0" fontId="3" fillId="0" borderId="9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8" fillId="0" borderId="1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 shrinkToFit="1"/>
    </xf>
    <xf numFmtId="0" fontId="8" fillId="0" borderId="0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9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8" fillId="0" borderId="8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85725</xdr:rowOff>
    </xdr:from>
    <xdr:to>
      <xdr:col>22</xdr:col>
      <xdr:colOff>76200</xdr:colOff>
      <xdr:row>24</xdr:row>
      <xdr:rowOff>85725</xdr:rowOff>
    </xdr:to>
    <xdr:grpSp>
      <xdr:nvGrpSpPr>
        <xdr:cNvPr id="8193" name="Group 211"/>
        <xdr:cNvGrpSpPr>
          <a:grpSpLocks/>
        </xdr:cNvGrpSpPr>
      </xdr:nvGrpSpPr>
      <xdr:grpSpPr bwMode="auto">
        <a:xfrm>
          <a:off x="10153650" y="85725"/>
          <a:ext cx="590550" cy="604837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5" y="67"/>
            <a:ext cx="52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</a:p>
        </xdr:txBody>
      </xdr:sp>
      <xdr:cxnSp macro="">
        <xdr:nvCxnSpPr>
          <xdr:cNvPr id="8200" name="Straight Connector 4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47625</xdr:colOff>
      <xdr:row>25</xdr:row>
      <xdr:rowOff>57150</xdr:rowOff>
    </xdr:from>
    <xdr:to>
      <xdr:col>22</xdr:col>
      <xdr:colOff>95250</xdr:colOff>
      <xdr:row>51</xdr:row>
      <xdr:rowOff>228600</xdr:rowOff>
    </xdr:to>
    <xdr:grpSp>
      <xdr:nvGrpSpPr>
        <xdr:cNvPr id="8194" name="Group 180"/>
        <xdr:cNvGrpSpPr>
          <a:grpSpLocks/>
        </xdr:cNvGrpSpPr>
      </xdr:nvGrpSpPr>
      <xdr:grpSpPr bwMode="auto">
        <a:xfrm>
          <a:off x="10172700" y="7400925"/>
          <a:ext cx="590550" cy="6286500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1"/>
            <a:ext cx="33" cy="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</a:p>
        </xdr:txBody>
      </xdr:sp>
      <xdr:cxnSp macro="">
        <xdr:nvCxnSpPr>
          <xdr:cNvPr id="8197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3"/>
  <sheetViews>
    <sheetView showGridLines="0" tabSelected="1" topLeftCell="B19" workbookViewId="0">
      <selection activeCell="K42" sqref="K42"/>
    </sheetView>
  </sheetViews>
  <sheetFormatPr defaultColWidth="9" defaultRowHeight="18.75"/>
  <cols>
    <col min="1" max="1" width="1.375" style="10" hidden="1" customWidth="1"/>
    <col min="2" max="2" width="5.375" style="10" customWidth="1"/>
    <col min="3" max="3" width="4.25" style="10" customWidth="1"/>
    <col min="4" max="4" width="2.875" style="10" customWidth="1"/>
    <col min="5" max="5" width="7.75" style="10" customWidth="1"/>
    <col min="6" max="7" width="6.875" style="10" customWidth="1"/>
    <col min="8" max="8" width="7.75" style="10" customWidth="1"/>
    <col min="9" max="19" width="6.875" style="10" customWidth="1"/>
    <col min="20" max="20" width="1.125" style="10" customWidth="1"/>
    <col min="21" max="21" width="14.375" style="10" customWidth="1"/>
    <col min="22" max="22" width="7.125" style="11" customWidth="1"/>
    <col min="23" max="27" width="9" style="11"/>
    <col min="28" max="16384" width="9" style="10"/>
  </cols>
  <sheetData>
    <row r="1" spans="1:27" s="6" customFormat="1">
      <c r="B1" s="6" t="s">
        <v>69</v>
      </c>
      <c r="C1" s="1">
        <v>3.7</v>
      </c>
      <c r="D1" s="6" t="s">
        <v>73</v>
      </c>
      <c r="L1" s="24"/>
      <c r="N1" s="24"/>
      <c r="V1" s="7"/>
      <c r="W1" s="7"/>
      <c r="X1" s="7"/>
      <c r="Y1" s="7"/>
      <c r="Z1" s="7"/>
      <c r="AA1" s="7"/>
    </row>
    <row r="2" spans="1:27" s="9" customFormat="1">
      <c r="B2" s="9" t="s">
        <v>64</v>
      </c>
      <c r="C2" s="1">
        <v>3.7</v>
      </c>
      <c r="D2" s="9" t="s">
        <v>70</v>
      </c>
      <c r="N2" s="25"/>
    </row>
    <row r="3" spans="1:27" ht="3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7" s="13" customFormat="1" ht="21.75" customHeight="1">
      <c r="A4" s="56" t="s">
        <v>0</v>
      </c>
      <c r="B4" s="56"/>
      <c r="C4" s="56"/>
      <c r="D4" s="67"/>
      <c r="E4" s="26"/>
      <c r="F4" s="27"/>
      <c r="G4" s="28"/>
      <c r="H4" s="71" t="s">
        <v>1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  <c r="T4" s="55" t="s">
        <v>2</v>
      </c>
      <c r="U4" s="56"/>
      <c r="V4" s="12"/>
      <c r="W4" s="12"/>
      <c r="X4" s="12"/>
      <c r="Y4" s="12"/>
      <c r="Z4" s="12"/>
      <c r="AA4" s="12"/>
    </row>
    <row r="5" spans="1:27" s="13" customFormat="1" ht="17.25">
      <c r="A5" s="68"/>
      <c r="B5" s="68"/>
      <c r="C5" s="68"/>
      <c r="D5" s="69"/>
      <c r="E5" s="29"/>
      <c r="G5" s="28"/>
      <c r="H5" s="30"/>
      <c r="I5" s="31" t="s">
        <v>3</v>
      </c>
      <c r="J5" s="32"/>
      <c r="K5" s="27"/>
      <c r="L5" s="31" t="s">
        <v>4</v>
      </c>
      <c r="M5" s="27"/>
      <c r="N5" s="61" t="s">
        <v>5</v>
      </c>
      <c r="O5" s="62"/>
      <c r="P5" s="63"/>
      <c r="Q5" s="64" t="s">
        <v>6</v>
      </c>
      <c r="R5" s="65"/>
      <c r="S5" s="66"/>
      <c r="T5" s="57"/>
      <c r="U5" s="58"/>
      <c r="V5" s="12"/>
      <c r="W5" s="12"/>
      <c r="X5" s="12"/>
      <c r="Y5" s="12"/>
      <c r="Z5" s="12"/>
      <c r="AA5" s="12"/>
    </row>
    <row r="6" spans="1:27" s="13" customFormat="1" ht="19.5" customHeight="1">
      <c r="A6" s="68"/>
      <c r="B6" s="68"/>
      <c r="C6" s="68"/>
      <c r="D6" s="69"/>
      <c r="E6" s="61" t="s">
        <v>7</v>
      </c>
      <c r="F6" s="62"/>
      <c r="G6" s="63"/>
      <c r="H6" s="30"/>
      <c r="I6" s="31" t="s">
        <v>8</v>
      </c>
      <c r="J6" s="32"/>
      <c r="K6" s="27"/>
      <c r="L6" s="31" t="s">
        <v>9</v>
      </c>
      <c r="M6" s="27"/>
      <c r="N6" s="61" t="s">
        <v>10</v>
      </c>
      <c r="O6" s="62"/>
      <c r="P6" s="63"/>
      <c r="Q6" s="61" t="s">
        <v>11</v>
      </c>
      <c r="R6" s="62"/>
      <c r="S6" s="63"/>
      <c r="T6" s="57"/>
      <c r="U6" s="58"/>
      <c r="V6" s="12"/>
      <c r="W6" s="12"/>
      <c r="X6" s="12"/>
      <c r="Y6" s="12"/>
      <c r="Z6" s="12"/>
      <c r="AA6" s="12"/>
    </row>
    <row r="7" spans="1:27" s="13" customFormat="1" ht="21" customHeight="1">
      <c r="A7" s="68"/>
      <c r="B7" s="68"/>
      <c r="C7" s="68"/>
      <c r="D7" s="69"/>
      <c r="E7" s="61" t="s">
        <v>12</v>
      </c>
      <c r="F7" s="62"/>
      <c r="G7" s="63"/>
      <c r="H7" s="30"/>
      <c r="I7" s="31" t="s">
        <v>13</v>
      </c>
      <c r="J7" s="32"/>
      <c r="K7" s="27"/>
      <c r="L7" s="31" t="s">
        <v>14</v>
      </c>
      <c r="M7" s="27"/>
      <c r="N7" s="61" t="s">
        <v>15</v>
      </c>
      <c r="O7" s="62"/>
      <c r="P7" s="63"/>
      <c r="Q7" s="62" t="s">
        <v>16</v>
      </c>
      <c r="R7" s="62"/>
      <c r="S7" s="63"/>
      <c r="T7" s="57"/>
      <c r="U7" s="58"/>
      <c r="V7" s="12"/>
      <c r="W7" s="12"/>
      <c r="X7" s="12"/>
      <c r="Y7" s="12"/>
      <c r="Z7" s="12"/>
      <c r="AA7" s="12"/>
    </row>
    <row r="8" spans="1:27" s="13" customFormat="1" ht="17.25">
      <c r="A8" s="68"/>
      <c r="B8" s="68"/>
      <c r="C8" s="68"/>
      <c r="D8" s="69"/>
      <c r="E8" s="29"/>
      <c r="F8" s="31"/>
      <c r="G8" s="28"/>
      <c r="H8" s="29"/>
      <c r="I8" s="31" t="s">
        <v>17</v>
      </c>
      <c r="J8" s="32"/>
      <c r="K8" s="27"/>
      <c r="L8" s="31" t="s">
        <v>18</v>
      </c>
      <c r="M8" s="27"/>
      <c r="N8" s="61" t="s">
        <v>19</v>
      </c>
      <c r="O8" s="62"/>
      <c r="P8" s="63"/>
      <c r="Q8" s="52" t="s">
        <v>20</v>
      </c>
      <c r="R8" s="74"/>
      <c r="S8" s="53"/>
      <c r="T8" s="57"/>
      <c r="U8" s="58"/>
      <c r="V8" s="12"/>
      <c r="W8" s="12"/>
      <c r="X8" s="12"/>
      <c r="Y8" s="12"/>
      <c r="Z8" s="12"/>
      <c r="AA8" s="12"/>
    </row>
    <row r="9" spans="1:27" s="13" customFormat="1" ht="17.25">
      <c r="A9" s="68"/>
      <c r="B9" s="68"/>
      <c r="C9" s="68"/>
      <c r="D9" s="69"/>
      <c r="E9" s="33"/>
      <c r="F9" s="34"/>
      <c r="G9" s="35"/>
      <c r="H9" s="36"/>
      <c r="I9" s="37"/>
      <c r="J9" s="38"/>
      <c r="K9" s="39"/>
      <c r="L9" s="34" t="s">
        <v>17</v>
      </c>
      <c r="M9" s="39"/>
      <c r="N9" s="36"/>
      <c r="O9" s="37"/>
      <c r="P9" s="38"/>
      <c r="Q9" s="75" t="s">
        <v>21</v>
      </c>
      <c r="R9" s="76"/>
      <c r="S9" s="77"/>
      <c r="T9" s="57"/>
      <c r="U9" s="58"/>
      <c r="V9" s="12"/>
      <c r="W9" s="12"/>
      <c r="X9" s="12"/>
      <c r="Y9" s="12"/>
      <c r="Z9" s="12"/>
      <c r="AA9" s="12"/>
    </row>
    <row r="10" spans="1:27">
      <c r="A10" s="68"/>
      <c r="B10" s="68"/>
      <c r="C10" s="68"/>
      <c r="D10" s="69"/>
      <c r="E10" s="40" t="s">
        <v>7</v>
      </c>
      <c r="F10" s="40" t="s">
        <v>65</v>
      </c>
      <c r="G10" s="28" t="s">
        <v>66</v>
      </c>
      <c r="H10" s="41" t="s">
        <v>7</v>
      </c>
      <c r="I10" s="41" t="s">
        <v>65</v>
      </c>
      <c r="J10" s="28" t="s">
        <v>66</v>
      </c>
      <c r="K10" s="40" t="s">
        <v>7</v>
      </c>
      <c r="L10" s="40" t="s">
        <v>65</v>
      </c>
      <c r="M10" s="28" t="s">
        <v>66</v>
      </c>
      <c r="N10" s="41" t="s">
        <v>7</v>
      </c>
      <c r="O10" s="28" t="s">
        <v>65</v>
      </c>
      <c r="P10" s="28" t="s">
        <v>66</v>
      </c>
      <c r="Q10" s="40" t="s">
        <v>7</v>
      </c>
      <c r="R10" s="40" t="s">
        <v>65</v>
      </c>
      <c r="S10" s="28" t="s">
        <v>66</v>
      </c>
      <c r="T10" s="57"/>
      <c r="U10" s="58"/>
    </row>
    <row r="11" spans="1:27">
      <c r="A11" s="60"/>
      <c r="B11" s="60"/>
      <c r="C11" s="60"/>
      <c r="D11" s="70"/>
      <c r="E11" s="42" t="s">
        <v>12</v>
      </c>
      <c r="F11" s="42" t="s">
        <v>67</v>
      </c>
      <c r="G11" s="35" t="s">
        <v>68</v>
      </c>
      <c r="H11" s="42" t="s">
        <v>12</v>
      </c>
      <c r="I11" s="42" t="s">
        <v>67</v>
      </c>
      <c r="J11" s="35" t="s">
        <v>68</v>
      </c>
      <c r="K11" s="42" t="s">
        <v>12</v>
      </c>
      <c r="L11" s="42" t="s">
        <v>67</v>
      </c>
      <c r="M11" s="35" t="s">
        <v>68</v>
      </c>
      <c r="N11" s="42" t="s">
        <v>12</v>
      </c>
      <c r="O11" s="35" t="s">
        <v>67</v>
      </c>
      <c r="P11" s="35" t="s">
        <v>68</v>
      </c>
      <c r="Q11" s="42" t="s">
        <v>12</v>
      </c>
      <c r="R11" s="42" t="s">
        <v>67</v>
      </c>
      <c r="S11" s="35" t="s">
        <v>68</v>
      </c>
      <c r="T11" s="59"/>
      <c r="U11" s="60"/>
    </row>
    <row r="12" spans="1:27" s="8" customFormat="1" ht="23.25" customHeight="1">
      <c r="A12" s="54" t="s">
        <v>22</v>
      </c>
      <c r="B12" s="54"/>
      <c r="C12" s="54"/>
      <c r="D12" s="51"/>
      <c r="E12" s="43">
        <f>SUM(E13:E24,E37:E42)</f>
        <v>184457</v>
      </c>
      <c r="F12" s="43">
        <f t="shared" ref="F12:S12" si="0">SUM(F13:F24,F37:F42)</f>
        <v>90273</v>
      </c>
      <c r="G12" s="43">
        <f t="shared" si="0"/>
        <v>94184</v>
      </c>
      <c r="H12" s="43">
        <f t="shared" si="0"/>
        <v>106680</v>
      </c>
      <c r="I12" s="43">
        <f t="shared" si="0"/>
        <v>54457</v>
      </c>
      <c r="J12" s="43">
        <f t="shared" si="0"/>
        <v>52223</v>
      </c>
      <c r="K12" s="43">
        <f t="shared" si="0"/>
        <v>28726</v>
      </c>
      <c r="L12" s="43">
        <f t="shared" si="0"/>
        <v>14198</v>
      </c>
      <c r="M12" s="43">
        <f t="shared" si="0"/>
        <v>14528</v>
      </c>
      <c r="N12" s="43">
        <f t="shared" si="0"/>
        <v>10901</v>
      </c>
      <c r="O12" s="43">
        <f t="shared" si="0"/>
        <v>5041</v>
      </c>
      <c r="P12" s="43">
        <f t="shared" si="0"/>
        <v>5860</v>
      </c>
      <c r="Q12" s="43">
        <f t="shared" si="0"/>
        <v>38150</v>
      </c>
      <c r="R12" s="43">
        <f t="shared" si="0"/>
        <v>16577</v>
      </c>
      <c r="S12" s="43">
        <f t="shared" si="0"/>
        <v>21573</v>
      </c>
      <c r="T12" s="23"/>
      <c r="U12" s="15" t="s">
        <v>12</v>
      </c>
      <c r="V12" s="9"/>
      <c r="W12" s="9"/>
      <c r="X12" s="9"/>
      <c r="Y12" s="9"/>
      <c r="Z12" s="9"/>
      <c r="AA12" s="9"/>
    </row>
    <row r="13" spans="1:27" s="19" customFormat="1" ht="21.75" customHeight="1">
      <c r="A13" s="15"/>
      <c r="B13" s="5" t="s">
        <v>23</v>
      </c>
      <c r="C13" s="15"/>
      <c r="D13" s="16"/>
      <c r="E13" s="20">
        <f>SUM(F13:G13)</f>
        <v>45639</v>
      </c>
      <c r="F13" s="20">
        <f>SUM(I13,L13,O13,R13)</f>
        <v>21752</v>
      </c>
      <c r="G13" s="20">
        <f>SUM(J13,M13,P13,S13)</f>
        <v>23887</v>
      </c>
      <c r="H13" s="20">
        <f>SUM(I13:J13)</f>
        <v>15946</v>
      </c>
      <c r="I13" s="20">
        <v>8257</v>
      </c>
      <c r="J13" s="20">
        <v>7689</v>
      </c>
      <c r="K13" s="20">
        <f>SUM(L13:M13)</f>
        <v>9387</v>
      </c>
      <c r="L13" s="20">
        <v>4617</v>
      </c>
      <c r="M13" s="20">
        <v>4770</v>
      </c>
      <c r="N13" s="20">
        <f>SUM(O13:P13)</f>
        <v>9612</v>
      </c>
      <c r="O13" s="44">
        <v>4372</v>
      </c>
      <c r="P13" s="44">
        <v>5240</v>
      </c>
      <c r="Q13" s="20">
        <f>SUM(R13:S13)</f>
        <v>10694</v>
      </c>
      <c r="R13" s="44">
        <v>4506</v>
      </c>
      <c r="S13" s="44">
        <v>6188</v>
      </c>
      <c r="T13" s="23"/>
      <c r="U13" s="5" t="s">
        <v>24</v>
      </c>
      <c r="V13" s="18"/>
      <c r="W13" s="18"/>
      <c r="X13" s="18"/>
      <c r="Y13" s="18"/>
      <c r="Z13" s="18"/>
      <c r="AA13" s="18"/>
    </row>
    <row r="14" spans="1:27" s="19" customFormat="1" ht="21.75" customHeight="1">
      <c r="A14" s="15"/>
      <c r="B14" s="5" t="s">
        <v>25</v>
      </c>
      <c r="C14" s="15"/>
      <c r="D14" s="16"/>
      <c r="E14" s="20">
        <f t="shared" ref="E14:E24" si="1">SUM(F14:G14)</f>
        <v>3497</v>
      </c>
      <c r="F14" s="20">
        <f t="shared" ref="F14:G24" si="2">SUM(I14,L14,O14,R14)</f>
        <v>1905</v>
      </c>
      <c r="G14" s="20">
        <f t="shared" si="2"/>
        <v>1592</v>
      </c>
      <c r="H14" s="20">
        <f t="shared" ref="H14:H24" si="3">SUM(I14:J14)</f>
        <v>2331</v>
      </c>
      <c r="I14" s="20">
        <v>1232</v>
      </c>
      <c r="J14" s="20">
        <v>1099</v>
      </c>
      <c r="K14" s="20">
        <f t="shared" ref="K14:K24" si="4">SUM(L14:M14)</f>
        <v>609</v>
      </c>
      <c r="L14" s="20">
        <v>395</v>
      </c>
      <c r="M14" s="20">
        <v>214</v>
      </c>
      <c r="N14" s="44" t="s">
        <v>26</v>
      </c>
      <c r="O14" s="44" t="s">
        <v>26</v>
      </c>
      <c r="P14" s="44" t="s">
        <v>26</v>
      </c>
      <c r="Q14" s="20">
        <f t="shared" ref="Q14:Q24" si="5">SUM(R14:S14)</f>
        <v>557</v>
      </c>
      <c r="R14" s="44">
        <v>278</v>
      </c>
      <c r="S14" s="44">
        <v>279</v>
      </c>
      <c r="T14" s="23"/>
      <c r="U14" s="19" t="s">
        <v>27</v>
      </c>
      <c r="V14" s="18"/>
      <c r="W14" s="18"/>
      <c r="X14" s="18"/>
      <c r="Y14" s="18"/>
      <c r="Z14" s="18"/>
      <c r="AA14" s="18"/>
    </row>
    <row r="15" spans="1:27" s="19" customFormat="1" ht="21.75" customHeight="1">
      <c r="A15" s="15"/>
      <c r="B15" s="5" t="s">
        <v>28</v>
      </c>
      <c r="C15" s="15"/>
      <c r="D15" s="16"/>
      <c r="E15" s="20">
        <f t="shared" si="1"/>
        <v>9192</v>
      </c>
      <c r="F15" s="20">
        <f t="shared" si="2"/>
        <v>4506</v>
      </c>
      <c r="G15" s="20">
        <f t="shared" si="2"/>
        <v>4686</v>
      </c>
      <c r="H15" s="20">
        <f t="shared" si="3"/>
        <v>5349</v>
      </c>
      <c r="I15" s="20">
        <v>2739</v>
      </c>
      <c r="J15" s="20">
        <v>2610</v>
      </c>
      <c r="K15" s="20">
        <f t="shared" si="4"/>
        <v>1689</v>
      </c>
      <c r="L15" s="20">
        <v>838</v>
      </c>
      <c r="M15" s="20">
        <v>851</v>
      </c>
      <c r="N15" s="44" t="s">
        <v>26</v>
      </c>
      <c r="O15" s="44" t="s">
        <v>26</v>
      </c>
      <c r="P15" s="44" t="s">
        <v>26</v>
      </c>
      <c r="Q15" s="20">
        <f t="shared" si="5"/>
        <v>2154</v>
      </c>
      <c r="R15" s="44">
        <v>929</v>
      </c>
      <c r="S15" s="44">
        <v>1225</v>
      </c>
      <c r="T15" s="23"/>
      <c r="U15" s="19" t="s">
        <v>29</v>
      </c>
      <c r="V15" s="18"/>
      <c r="W15" s="18"/>
      <c r="X15" s="18"/>
      <c r="Y15" s="18"/>
      <c r="Z15" s="18"/>
      <c r="AA15" s="18"/>
    </row>
    <row r="16" spans="1:27" s="19" customFormat="1" ht="21.75" customHeight="1">
      <c r="A16" s="15"/>
      <c r="B16" s="5" t="s">
        <v>30</v>
      </c>
      <c r="C16" s="15"/>
      <c r="D16" s="16"/>
      <c r="E16" s="20">
        <f t="shared" si="1"/>
        <v>12107</v>
      </c>
      <c r="F16" s="20">
        <f t="shared" si="2"/>
        <v>5800</v>
      </c>
      <c r="G16" s="20">
        <f t="shared" si="2"/>
        <v>6307</v>
      </c>
      <c r="H16" s="20">
        <f t="shared" si="3"/>
        <v>6572</v>
      </c>
      <c r="I16" s="20">
        <v>3419</v>
      </c>
      <c r="J16" s="20">
        <v>3153</v>
      </c>
      <c r="K16" s="20">
        <f t="shared" si="4"/>
        <v>1987</v>
      </c>
      <c r="L16" s="20">
        <v>985</v>
      </c>
      <c r="M16" s="20">
        <v>1002</v>
      </c>
      <c r="N16" s="44" t="s">
        <v>26</v>
      </c>
      <c r="O16" s="44" t="s">
        <v>26</v>
      </c>
      <c r="P16" s="44" t="s">
        <v>26</v>
      </c>
      <c r="Q16" s="20">
        <f t="shared" si="5"/>
        <v>3548</v>
      </c>
      <c r="R16" s="44">
        <v>1396</v>
      </c>
      <c r="S16" s="44">
        <v>2152</v>
      </c>
      <c r="T16" s="23"/>
      <c r="U16" s="19" t="s">
        <v>31</v>
      </c>
      <c r="V16" s="18"/>
      <c r="W16" s="18"/>
      <c r="X16" s="18"/>
      <c r="Y16" s="18"/>
      <c r="Z16" s="18"/>
      <c r="AA16" s="18"/>
    </row>
    <row r="17" spans="1:27" s="19" customFormat="1" ht="21.75" customHeight="1">
      <c r="A17" s="15"/>
      <c r="B17" s="5" t="s">
        <v>32</v>
      </c>
      <c r="C17" s="15"/>
      <c r="D17" s="16"/>
      <c r="E17" s="20">
        <f t="shared" si="1"/>
        <v>14093</v>
      </c>
      <c r="F17" s="20">
        <f t="shared" si="2"/>
        <v>7148</v>
      </c>
      <c r="G17" s="20">
        <f t="shared" si="2"/>
        <v>6945</v>
      </c>
      <c r="H17" s="20">
        <f t="shared" si="3"/>
        <v>6111</v>
      </c>
      <c r="I17" s="20">
        <v>3251</v>
      </c>
      <c r="J17" s="20">
        <v>2860</v>
      </c>
      <c r="K17" s="20">
        <f t="shared" si="4"/>
        <v>3516</v>
      </c>
      <c r="L17" s="20">
        <v>1735</v>
      </c>
      <c r="M17" s="20">
        <v>1781</v>
      </c>
      <c r="N17" s="20">
        <f>SUM(O17:P17)</f>
        <v>926</v>
      </c>
      <c r="O17" s="44">
        <v>490</v>
      </c>
      <c r="P17" s="44">
        <v>436</v>
      </c>
      <c r="Q17" s="20">
        <f t="shared" si="5"/>
        <v>3540</v>
      </c>
      <c r="R17" s="44">
        <v>1672</v>
      </c>
      <c r="S17" s="44">
        <v>1868</v>
      </c>
      <c r="T17" s="23"/>
      <c r="U17" s="19" t="s">
        <v>33</v>
      </c>
      <c r="V17" s="18"/>
      <c r="W17" s="18"/>
      <c r="X17" s="18"/>
      <c r="Y17" s="18"/>
      <c r="Z17" s="18"/>
      <c r="AA17" s="18"/>
    </row>
    <row r="18" spans="1:27" s="19" customFormat="1" ht="21.75" customHeight="1">
      <c r="A18" s="15"/>
      <c r="B18" s="5" t="s">
        <v>34</v>
      </c>
      <c r="C18" s="15"/>
      <c r="D18" s="16"/>
      <c r="E18" s="20">
        <f t="shared" si="1"/>
        <v>3180</v>
      </c>
      <c r="F18" s="20">
        <f t="shared" si="2"/>
        <v>1606</v>
      </c>
      <c r="G18" s="20">
        <f t="shared" si="2"/>
        <v>1574</v>
      </c>
      <c r="H18" s="20">
        <f t="shared" si="3"/>
        <v>1576</v>
      </c>
      <c r="I18" s="20">
        <v>838</v>
      </c>
      <c r="J18" s="20">
        <v>738</v>
      </c>
      <c r="K18" s="20">
        <f t="shared" si="4"/>
        <v>400</v>
      </c>
      <c r="L18" s="20">
        <v>193</v>
      </c>
      <c r="M18" s="20">
        <v>207</v>
      </c>
      <c r="N18" s="20">
        <f>SUM(O18:P18)</f>
        <v>363</v>
      </c>
      <c r="O18" s="44">
        <v>179</v>
      </c>
      <c r="P18" s="44">
        <v>184</v>
      </c>
      <c r="Q18" s="20">
        <f t="shared" si="5"/>
        <v>841</v>
      </c>
      <c r="R18" s="44">
        <v>396</v>
      </c>
      <c r="S18" s="44">
        <v>445</v>
      </c>
      <c r="T18" s="23"/>
      <c r="U18" s="19" t="s">
        <v>35</v>
      </c>
      <c r="V18" s="18"/>
      <c r="W18" s="18"/>
      <c r="X18" s="18"/>
      <c r="Y18" s="18"/>
      <c r="Z18" s="18"/>
      <c r="AA18" s="18"/>
    </row>
    <row r="19" spans="1:27" s="19" customFormat="1" ht="21.75" customHeight="1">
      <c r="A19" s="15"/>
      <c r="B19" s="5" t="s">
        <v>36</v>
      </c>
      <c r="C19" s="15"/>
      <c r="D19" s="16"/>
      <c r="E19" s="20">
        <f t="shared" si="1"/>
        <v>11718</v>
      </c>
      <c r="F19" s="20">
        <f t="shared" si="2"/>
        <v>5642</v>
      </c>
      <c r="G19" s="20">
        <f t="shared" si="2"/>
        <v>6076</v>
      </c>
      <c r="H19" s="20">
        <f t="shared" si="3"/>
        <v>8683</v>
      </c>
      <c r="I19" s="20">
        <v>4327</v>
      </c>
      <c r="J19" s="20">
        <v>4356</v>
      </c>
      <c r="K19" s="20">
        <f t="shared" si="4"/>
        <v>467</v>
      </c>
      <c r="L19" s="20">
        <v>214</v>
      </c>
      <c r="M19" s="20">
        <v>253</v>
      </c>
      <c r="N19" s="44" t="s">
        <v>26</v>
      </c>
      <c r="O19" s="44" t="s">
        <v>26</v>
      </c>
      <c r="P19" s="44" t="s">
        <v>26</v>
      </c>
      <c r="Q19" s="20">
        <f t="shared" si="5"/>
        <v>2568</v>
      </c>
      <c r="R19" s="44">
        <v>1101</v>
      </c>
      <c r="S19" s="44">
        <v>1467</v>
      </c>
      <c r="T19" s="23"/>
      <c r="U19" s="19" t="s">
        <v>37</v>
      </c>
      <c r="V19" s="18"/>
      <c r="W19" s="18"/>
      <c r="X19" s="18"/>
      <c r="Y19" s="18"/>
      <c r="Z19" s="18"/>
      <c r="AA19" s="18"/>
    </row>
    <row r="20" spans="1:27" s="19" customFormat="1" ht="21.75" customHeight="1">
      <c r="A20" s="15"/>
      <c r="B20" s="5" t="s">
        <v>38</v>
      </c>
      <c r="C20" s="15"/>
      <c r="D20" s="16"/>
      <c r="E20" s="20">
        <f t="shared" si="1"/>
        <v>7806</v>
      </c>
      <c r="F20" s="20">
        <f t="shared" si="2"/>
        <v>3918</v>
      </c>
      <c r="G20" s="20">
        <f t="shared" si="2"/>
        <v>3888</v>
      </c>
      <c r="H20" s="20">
        <f t="shared" si="3"/>
        <v>5461</v>
      </c>
      <c r="I20" s="20">
        <v>2770</v>
      </c>
      <c r="J20" s="20">
        <v>2691</v>
      </c>
      <c r="K20" s="20">
        <f t="shared" si="4"/>
        <v>735</v>
      </c>
      <c r="L20" s="20">
        <v>392</v>
      </c>
      <c r="M20" s="20">
        <v>343</v>
      </c>
      <c r="N20" s="44" t="s">
        <v>26</v>
      </c>
      <c r="O20" s="44" t="s">
        <v>26</v>
      </c>
      <c r="P20" s="44" t="s">
        <v>26</v>
      </c>
      <c r="Q20" s="20">
        <f t="shared" si="5"/>
        <v>1610</v>
      </c>
      <c r="R20" s="44">
        <v>756</v>
      </c>
      <c r="S20" s="44">
        <v>854</v>
      </c>
      <c r="T20" s="23"/>
      <c r="U20" s="19" t="s">
        <v>39</v>
      </c>
      <c r="V20" s="18"/>
      <c r="W20" s="18"/>
      <c r="X20" s="18"/>
      <c r="Y20" s="18"/>
      <c r="Z20" s="18"/>
      <c r="AA20" s="18"/>
    </row>
    <row r="21" spans="1:27" s="19" customFormat="1" ht="21.75" customHeight="1">
      <c r="A21" s="15"/>
      <c r="B21" s="5" t="s">
        <v>40</v>
      </c>
      <c r="C21" s="15"/>
      <c r="D21" s="16"/>
      <c r="E21" s="20">
        <f t="shared" si="1"/>
        <v>18218</v>
      </c>
      <c r="F21" s="20">
        <f t="shared" si="2"/>
        <v>8844</v>
      </c>
      <c r="G21" s="20">
        <f t="shared" si="2"/>
        <v>9374</v>
      </c>
      <c r="H21" s="20">
        <f t="shared" si="3"/>
        <v>9387</v>
      </c>
      <c r="I21" s="20">
        <v>4697</v>
      </c>
      <c r="J21" s="20">
        <v>4690</v>
      </c>
      <c r="K21" s="20">
        <f t="shared" si="4"/>
        <v>5788</v>
      </c>
      <c r="L21" s="20">
        <v>2835</v>
      </c>
      <c r="M21" s="20">
        <v>2953</v>
      </c>
      <c r="N21" s="44" t="s">
        <v>26</v>
      </c>
      <c r="O21" s="44" t="s">
        <v>26</v>
      </c>
      <c r="P21" s="44" t="s">
        <v>26</v>
      </c>
      <c r="Q21" s="20">
        <f t="shared" si="5"/>
        <v>3043</v>
      </c>
      <c r="R21" s="44">
        <v>1312</v>
      </c>
      <c r="S21" s="44">
        <v>1731</v>
      </c>
      <c r="T21" s="23"/>
      <c r="U21" s="19" t="s">
        <v>41</v>
      </c>
      <c r="V21" s="18"/>
      <c r="W21" s="18"/>
      <c r="X21" s="18"/>
      <c r="Y21" s="18"/>
      <c r="Z21" s="18"/>
      <c r="AA21" s="18"/>
    </row>
    <row r="22" spans="1:27" s="19" customFormat="1" ht="21.75" customHeight="1">
      <c r="A22" s="15"/>
      <c r="B22" s="5" t="s">
        <v>42</v>
      </c>
      <c r="C22" s="15"/>
      <c r="D22" s="16"/>
      <c r="E22" s="20">
        <f t="shared" si="1"/>
        <v>12819</v>
      </c>
      <c r="F22" s="20">
        <f t="shared" si="2"/>
        <v>6318</v>
      </c>
      <c r="G22" s="20">
        <f t="shared" si="2"/>
        <v>6501</v>
      </c>
      <c r="H22" s="20">
        <f t="shared" si="3"/>
        <v>10985</v>
      </c>
      <c r="I22" s="20">
        <v>5545</v>
      </c>
      <c r="J22" s="20">
        <v>5440</v>
      </c>
      <c r="K22" s="20">
        <f t="shared" si="4"/>
        <v>229</v>
      </c>
      <c r="L22" s="20">
        <v>107</v>
      </c>
      <c r="M22" s="20">
        <v>122</v>
      </c>
      <c r="N22" s="44" t="s">
        <v>26</v>
      </c>
      <c r="O22" s="44" t="s">
        <v>26</v>
      </c>
      <c r="P22" s="44" t="s">
        <v>26</v>
      </c>
      <c r="Q22" s="20">
        <f t="shared" si="5"/>
        <v>1605</v>
      </c>
      <c r="R22" s="44">
        <v>666</v>
      </c>
      <c r="S22" s="44">
        <v>939</v>
      </c>
      <c r="T22" s="23"/>
      <c r="U22" s="19" t="s">
        <v>43</v>
      </c>
      <c r="V22" s="18"/>
      <c r="W22" s="18"/>
      <c r="X22" s="18"/>
      <c r="Y22" s="18"/>
      <c r="Z22" s="18"/>
      <c r="AA22" s="18"/>
    </row>
    <row r="23" spans="1:27" s="19" customFormat="1" ht="21.75" customHeight="1">
      <c r="A23" s="15"/>
      <c r="B23" s="5" t="s">
        <v>44</v>
      </c>
      <c r="C23" s="15"/>
      <c r="D23" s="16"/>
      <c r="E23" s="20">
        <f t="shared" si="1"/>
        <v>10974</v>
      </c>
      <c r="F23" s="20">
        <f t="shared" si="2"/>
        <v>5407</v>
      </c>
      <c r="G23" s="20">
        <f t="shared" si="2"/>
        <v>5567</v>
      </c>
      <c r="H23" s="20">
        <f t="shared" si="3"/>
        <v>6304</v>
      </c>
      <c r="I23" s="20">
        <v>3324</v>
      </c>
      <c r="J23" s="20">
        <v>2980</v>
      </c>
      <c r="K23" s="20">
        <f t="shared" si="4"/>
        <v>2276</v>
      </c>
      <c r="L23" s="20">
        <v>1072</v>
      </c>
      <c r="M23" s="20">
        <v>1204</v>
      </c>
      <c r="N23" s="44" t="s">
        <v>26</v>
      </c>
      <c r="O23" s="44" t="s">
        <v>26</v>
      </c>
      <c r="P23" s="44" t="s">
        <v>26</v>
      </c>
      <c r="Q23" s="20">
        <f t="shared" si="5"/>
        <v>2394</v>
      </c>
      <c r="R23" s="44">
        <v>1011</v>
      </c>
      <c r="S23" s="44">
        <v>1383</v>
      </c>
      <c r="T23" s="23"/>
      <c r="U23" s="19" t="s">
        <v>45</v>
      </c>
      <c r="V23" s="18"/>
      <c r="W23" s="18"/>
      <c r="X23" s="18"/>
      <c r="Y23" s="18"/>
      <c r="Z23" s="18"/>
      <c r="AA23" s="18"/>
    </row>
    <row r="24" spans="1:27" s="18" customFormat="1" ht="21.75" customHeight="1">
      <c r="A24" s="15"/>
      <c r="B24" s="5" t="s">
        <v>46</v>
      </c>
      <c r="C24" s="15"/>
      <c r="D24" s="16"/>
      <c r="E24" s="20">
        <f t="shared" si="1"/>
        <v>5226</v>
      </c>
      <c r="F24" s="20">
        <f t="shared" si="2"/>
        <v>2660</v>
      </c>
      <c r="G24" s="20">
        <f t="shared" si="2"/>
        <v>2566</v>
      </c>
      <c r="H24" s="20">
        <f t="shared" si="3"/>
        <v>3247</v>
      </c>
      <c r="I24" s="20">
        <v>1677</v>
      </c>
      <c r="J24" s="20">
        <v>1570</v>
      </c>
      <c r="K24" s="20">
        <f t="shared" si="4"/>
        <v>566</v>
      </c>
      <c r="L24" s="20">
        <v>298</v>
      </c>
      <c r="M24" s="20">
        <v>268</v>
      </c>
      <c r="N24" s="44" t="s">
        <v>26</v>
      </c>
      <c r="O24" s="44" t="s">
        <v>26</v>
      </c>
      <c r="P24" s="44" t="s">
        <v>26</v>
      </c>
      <c r="Q24" s="20">
        <f t="shared" si="5"/>
        <v>1413</v>
      </c>
      <c r="R24" s="44">
        <v>685</v>
      </c>
      <c r="S24" s="44">
        <v>728</v>
      </c>
      <c r="T24" s="23"/>
      <c r="U24" s="18" t="s">
        <v>47</v>
      </c>
    </row>
    <row r="25" spans="1:27" s="18" customFormat="1" ht="102" customHeight="1">
      <c r="A25" s="15"/>
      <c r="B25" s="5"/>
      <c r="C25" s="15"/>
      <c r="D25" s="15"/>
      <c r="E25" s="21"/>
      <c r="F25" s="21"/>
      <c r="G25" s="21"/>
      <c r="H25" s="21"/>
      <c r="I25" s="21"/>
      <c r="J25" s="21"/>
      <c r="K25" s="21"/>
      <c r="L25" s="21"/>
      <c r="M25" s="21"/>
      <c r="N25" s="23"/>
      <c r="O25" s="23"/>
      <c r="P25" s="23"/>
      <c r="Q25" s="23"/>
      <c r="R25" s="23"/>
      <c r="S25" s="23"/>
      <c r="T25" s="23"/>
    </row>
    <row r="26" spans="1:27" s="7" customFormat="1">
      <c r="B26" s="7" t="s">
        <v>69</v>
      </c>
      <c r="C26" s="4">
        <v>3.7</v>
      </c>
      <c r="D26" s="7" t="s">
        <v>72</v>
      </c>
    </row>
    <row r="27" spans="1:27" s="9" customFormat="1">
      <c r="B27" s="9" t="s">
        <v>64</v>
      </c>
      <c r="C27" s="1">
        <v>3.7</v>
      </c>
      <c r="D27" s="9" t="s">
        <v>71</v>
      </c>
    </row>
    <row r="28" spans="1:27" ht="3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27" s="13" customFormat="1" ht="21.75" customHeight="1">
      <c r="A29" s="56" t="s">
        <v>0</v>
      </c>
      <c r="B29" s="56"/>
      <c r="C29" s="56"/>
      <c r="D29" s="67"/>
      <c r="E29" s="26"/>
      <c r="F29" s="27"/>
      <c r="G29" s="28"/>
      <c r="H29" s="71" t="s">
        <v>1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3"/>
      <c r="T29" s="55" t="s">
        <v>2</v>
      </c>
      <c r="U29" s="56"/>
      <c r="V29" s="12"/>
      <c r="W29" s="12"/>
      <c r="X29" s="12"/>
      <c r="Y29" s="12"/>
      <c r="Z29" s="12"/>
      <c r="AA29" s="12"/>
    </row>
    <row r="30" spans="1:27" s="13" customFormat="1" ht="17.25">
      <c r="A30" s="68"/>
      <c r="B30" s="68"/>
      <c r="C30" s="68"/>
      <c r="D30" s="69"/>
      <c r="E30" s="29"/>
      <c r="G30" s="28"/>
      <c r="H30" s="30"/>
      <c r="I30" s="31" t="s">
        <v>3</v>
      </c>
      <c r="J30" s="32"/>
      <c r="K30" s="27"/>
      <c r="L30" s="31" t="s">
        <v>4</v>
      </c>
      <c r="M30" s="27"/>
      <c r="N30" s="61" t="s">
        <v>5</v>
      </c>
      <c r="O30" s="62"/>
      <c r="P30" s="63"/>
      <c r="Q30" s="64" t="s">
        <v>6</v>
      </c>
      <c r="R30" s="65"/>
      <c r="S30" s="66"/>
      <c r="T30" s="57"/>
      <c r="U30" s="58"/>
      <c r="V30" s="12"/>
      <c r="W30" s="12"/>
      <c r="X30" s="12"/>
      <c r="Y30" s="12"/>
      <c r="Z30" s="12"/>
      <c r="AA30" s="12"/>
    </row>
    <row r="31" spans="1:27" s="13" customFormat="1" ht="19.5" customHeight="1">
      <c r="A31" s="68"/>
      <c r="B31" s="68"/>
      <c r="C31" s="68"/>
      <c r="D31" s="69"/>
      <c r="E31" s="61" t="s">
        <v>7</v>
      </c>
      <c r="F31" s="62"/>
      <c r="G31" s="63"/>
      <c r="H31" s="30"/>
      <c r="I31" s="31" t="s">
        <v>8</v>
      </c>
      <c r="J31" s="32"/>
      <c r="K31" s="27"/>
      <c r="L31" s="31" t="s">
        <v>9</v>
      </c>
      <c r="M31" s="27"/>
      <c r="N31" s="61" t="s">
        <v>10</v>
      </c>
      <c r="O31" s="62"/>
      <c r="P31" s="63"/>
      <c r="Q31" s="61" t="s">
        <v>11</v>
      </c>
      <c r="R31" s="62"/>
      <c r="S31" s="63"/>
      <c r="T31" s="57"/>
      <c r="U31" s="58"/>
      <c r="V31" s="12"/>
      <c r="W31" s="12"/>
      <c r="X31" s="12"/>
      <c r="Y31" s="12"/>
      <c r="Z31" s="12"/>
      <c r="AA31" s="12"/>
    </row>
    <row r="32" spans="1:27" s="13" customFormat="1" ht="21" customHeight="1">
      <c r="A32" s="68"/>
      <c r="B32" s="68"/>
      <c r="C32" s="68"/>
      <c r="D32" s="69"/>
      <c r="E32" s="61" t="s">
        <v>12</v>
      </c>
      <c r="F32" s="62"/>
      <c r="G32" s="63"/>
      <c r="H32" s="30"/>
      <c r="I32" s="31" t="s">
        <v>13</v>
      </c>
      <c r="J32" s="32"/>
      <c r="K32" s="27"/>
      <c r="L32" s="31" t="s">
        <v>14</v>
      </c>
      <c r="M32" s="27"/>
      <c r="N32" s="61" t="s">
        <v>15</v>
      </c>
      <c r="O32" s="62"/>
      <c r="P32" s="63"/>
      <c r="Q32" s="62" t="s">
        <v>16</v>
      </c>
      <c r="R32" s="62"/>
      <c r="S32" s="63"/>
      <c r="T32" s="57"/>
      <c r="U32" s="58"/>
      <c r="V32" s="12"/>
      <c r="W32" s="12"/>
      <c r="X32" s="12"/>
      <c r="Y32" s="12"/>
      <c r="Z32" s="12"/>
      <c r="AA32" s="12"/>
    </row>
    <row r="33" spans="1:27" s="13" customFormat="1" ht="17.25">
      <c r="A33" s="68"/>
      <c r="B33" s="68"/>
      <c r="C33" s="68"/>
      <c r="D33" s="69"/>
      <c r="E33" s="29"/>
      <c r="F33" s="31"/>
      <c r="G33" s="28"/>
      <c r="H33" s="29"/>
      <c r="I33" s="31" t="s">
        <v>17</v>
      </c>
      <c r="J33" s="32"/>
      <c r="K33" s="27"/>
      <c r="L33" s="31" t="s">
        <v>18</v>
      </c>
      <c r="M33" s="27"/>
      <c r="N33" s="61" t="s">
        <v>19</v>
      </c>
      <c r="O33" s="62"/>
      <c r="P33" s="63"/>
      <c r="Q33" s="52" t="s">
        <v>20</v>
      </c>
      <c r="R33" s="74"/>
      <c r="S33" s="53"/>
      <c r="T33" s="57"/>
      <c r="U33" s="58"/>
      <c r="V33" s="12"/>
      <c r="W33" s="12"/>
      <c r="X33" s="12"/>
      <c r="Y33" s="12"/>
      <c r="Z33" s="12"/>
      <c r="AA33" s="12"/>
    </row>
    <row r="34" spans="1:27" s="13" customFormat="1" ht="17.25">
      <c r="A34" s="68"/>
      <c r="B34" s="68"/>
      <c r="C34" s="68"/>
      <c r="D34" s="69"/>
      <c r="E34" s="33"/>
      <c r="F34" s="34"/>
      <c r="G34" s="35"/>
      <c r="H34" s="36"/>
      <c r="I34" s="37"/>
      <c r="J34" s="38"/>
      <c r="K34" s="39"/>
      <c r="L34" s="34" t="s">
        <v>17</v>
      </c>
      <c r="M34" s="39"/>
      <c r="N34" s="36"/>
      <c r="O34" s="37"/>
      <c r="P34" s="38"/>
      <c r="Q34" s="75" t="s">
        <v>21</v>
      </c>
      <c r="R34" s="76"/>
      <c r="S34" s="77"/>
      <c r="T34" s="57"/>
      <c r="U34" s="58"/>
      <c r="V34" s="12"/>
      <c r="W34" s="12"/>
      <c r="X34" s="12"/>
      <c r="Y34" s="12"/>
      <c r="Z34" s="12"/>
      <c r="AA34" s="12"/>
    </row>
    <row r="35" spans="1:27">
      <c r="A35" s="68"/>
      <c r="B35" s="68"/>
      <c r="C35" s="68"/>
      <c r="D35" s="69"/>
      <c r="E35" s="40" t="s">
        <v>7</v>
      </c>
      <c r="F35" s="40" t="s">
        <v>65</v>
      </c>
      <c r="G35" s="28" t="s">
        <v>66</v>
      </c>
      <c r="H35" s="41" t="s">
        <v>7</v>
      </c>
      <c r="I35" s="41" t="s">
        <v>65</v>
      </c>
      <c r="J35" s="28" t="s">
        <v>66</v>
      </c>
      <c r="K35" s="40" t="s">
        <v>7</v>
      </c>
      <c r="L35" s="40" t="s">
        <v>65</v>
      </c>
      <c r="M35" s="28" t="s">
        <v>66</v>
      </c>
      <c r="N35" s="41" t="s">
        <v>7</v>
      </c>
      <c r="O35" s="28" t="s">
        <v>65</v>
      </c>
      <c r="P35" s="28" t="s">
        <v>66</v>
      </c>
      <c r="Q35" s="40" t="s">
        <v>7</v>
      </c>
      <c r="R35" s="40" t="s">
        <v>65</v>
      </c>
      <c r="S35" s="28" t="s">
        <v>66</v>
      </c>
      <c r="T35" s="57"/>
      <c r="U35" s="58"/>
    </row>
    <row r="36" spans="1:27">
      <c r="A36" s="60"/>
      <c r="B36" s="60"/>
      <c r="C36" s="60"/>
      <c r="D36" s="70"/>
      <c r="E36" s="42" t="s">
        <v>12</v>
      </c>
      <c r="F36" s="42" t="s">
        <v>67</v>
      </c>
      <c r="G36" s="35" t="s">
        <v>68</v>
      </c>
      <c r="H36" s="42" t="s">
        <v>12</v>
      </c>
      <c r="I36" s="42" t="s">
        <v>67</v>
      </c>
      <c r="J36" s="35" t="s">
        <v>68</v>
      </c>
      <c r="K36" s="42" t="s">
        <v>12</v>
      </c>
      <c r="L36" s="42" t="s">
        <v>67</v>
      </c>
      <c r="M36" s="35" t="s">
        <v>68</v>
      </c>
      <c r="N36" s="42" t="s">
        <v>12</v>
      </c>
      <c r="O36" s="35" t="s">
        <v>67</v>
      </c>
      <c r="P36" s="35" t="s">
        <v>68</v>
      </c>
      <c r="Q36" s="42" t="s">
        <v>12</v>
      </c>
      <c r="R36" s="42" t="s">
        <v>67</v>
      </c>
      <c r="S36" s="35" t="s">
        <v>68</v>
      </c>
      <c r="T36" s="59"/>
      <c r="U36" s="60"/>
    </row>
    <row r="37" spans="1:27" ht="28.5" customHeight="1">
      <c r="A37" s="14"/>
      <c r="B37" s="5" t="s">
        <v>48</v>
      </c>
      <c r="C37" s="15"/>
      <c r="D37" s="45"/>
      <c r="E37" s="20">
        <f t="shared" ref="E37:E42" si="6">SUM(F37:G37)</f>
        <v>6470</v>
      </c>
      <c r="F37" s="20">
        <f t="shared" ref="F37:G42" si="7">SUM(I37,L37,O37,R37)</f>
        <v>3212</v>
      </c>
      <c r="G37" s="20">
        <f t="shared" si="7"/>
        <v>3258</v>
      </c>
      <c r="H37" s="20">
        <f t="shared" ref="H37:H42" si="8">SUM(I37:J37)</f>
        <v>5492</v>
      </c>
      <c r="I37" s="20">
        <v>2772</v>
      </c>
      <c r="J37" s="20">
        <v>2720</v>
      </c>
      <c r="K37" s="20">
        <f>SUM(L37:M37)</f>
        <v>154</v>
      </c>
      <c r="L37" s="44">
        <v>73</v>
      </c>
      <c r="M37" s="44">
        <v>81</v>
      </c>
      <c r="N37" s="44" t="s">
        <v>26</v>
      </c>
      <c r="O37" s="44" t="s">
        <v>26</v>
      </c>
      <c r="P37" s="44" t="s">
        <v>26</v>
      </c>
      <c r="Q37" s="20">
        <f t="shared" ref="Q37:Q42" si="9">SUM(R37:S37)</f>
        <v>824</v>
      </c>
      <c r="R37" s="44">
        <v>367</v>
      </c>
      <c r="S37" s="44">
        <v>457</v>
      </c>
      <c r="T37" s="23"/>
      <c r="U37" s="19" t="s">
        <v>49</v>
      </c>
    </row>
    <row r="38" spans="1:27" ht="21.75" customHeight="1">
      <c r="A38" s="14"/>
      <c r="B38" s="5" t="s">
        <v>50</v>
      </c>
      <c r="C38" s="15"/>
      <c r="D38" s="45"/>
      <c r="E38" s="20">
        <f t="shared" si="6"/>
        <v>3810</v>
      </c>
      <c r="F38" s="20">
        <f t="shared" si="7"/>
        <v>1863</v>
      </c>
      <c r="G38" s="20">
        <f t="shared" si="7"/>
        <v>1947</v>
      </c>
      <c r="H38" s="20">
        <f t="shared" si="8"/>
        <v>2183</v>
      </c>
      <c r="I38" s="20">
        <v>1100</v>
      </c>
      <c r="J38" s="20">
        <v>1083</v>
      </c>
      <c r="K38" s="20">
        <f>SUM(L38:M38)</f>
        <v>876</v>
      </c>
      <c r="L38" s="44">
        <v>424</v>
      </c>
      <c r="M38" s="44">
        <v>452</v>
      </c>
      <c r="N38" s="44" t="s">
        <v>26</v>
      </c>
      <c r="O38" s="44" t="s">
        <v>26</v>
      </c>
      <c r="P38" s="44" t="s">
        <v>26</v>
      </c>
      <c r="Q38" s="20">
        <f t="shared" si="9"/>
        <v>751</v>
      </c>
      <c r="R38" s="44">
        <v>339</v>
      </c>
      <c r="S38" s="44">
        <v>412</v>
      </c>
      <c r="T38" s="23"/>
      <c r="U38" s="19" t="s">
        <v>51</v>
      </c>
    </row>
    <row r="39" spans="1:27" ht="21.75" customHeight="1">
      <c r="A39" s="14"/>
      <c r="B39" s="5" t="s">
        <v>52</v>
      </c>
      <c r="C39" s="15"/>
      <c r="D39" s="16"/>
      <c r="E39" s="20">
        <f t="shared" si="6"/>
        <v>11699</v>
      </c>
      <c r="F39" s="20">
        <f t="shared" si="7"/>
        <v>5677</v>
      </c>
      <c r="G39" s="20">
        <f t="shared" si="7"/>
        <v>6022</v>
      </c>
      <c r="H39" s="20">
        <f t="shared" si="8"/>
        <v>11017</v>
      </c>
      <c r="I39" s="20">
        <v>5373</v>
      </c>
      <c r="J39" s="20">
        <v>5644</v>
      </c>
      <c r="K39" s="44" t="s">
        <v>26</v>
      </c>
      <c r="L39" s="44" t="s">
        <v>26</v>
      </c>
      <c r="M39" s="44" t="s">
        <v>26</v>
      </c>
      <c r="N39" s="44" t="s">
        <v>26</v>
      </c>
      <c r="O39" s="44" t="s">
        <v>26</v>
      </c>
      <c r="P39" s="44" t="s">
        <v>26</v>
      </c>
      <c r="Q39" s="20">
        <f t="shared" si="9"/>
        <v>682</v>
      </c>
      <c r="R39" s="44">
        <v>304</v>
      </c>
      <c r="S39" s="44">
        <v>378</v>
      </c>
      <c r="T39" s="23"/>
      <c r="U39" s="19" t="s">
        <v>53</v>
      </c>
    </row>
    <row r="40" spans="1:27" ht="21.75" customHeight="1">
      <c r="A40" s="14"/>
      <c r="B40" s="5" t="s">
        <v>54</v>
      </c>
      <c r="C40" s="15"/>
      <c r="D40" s="45"/>
      <c r="E40" s="20">
        <f t="shared" si="6"/>
        <v>2954</v>
      </c>
      <c r="F40" s="20">
        <f t="shared" si="7"/>
        <v>1464</v>
      </c>
      <c r="G40" s="20">
        <f t="shared" si="7"/>
        <v>1490</v>
      </c>
      <c r="H40" s="20">
        <f t="shared" si="8"/>
        <v>2153</v>
      </c>
      <c r="I40" s="20">
        <v>1116</v>
      </c>
      <c r="J40" s="20">
        <v>1037</v>
      </c>
      <c r="K40" s="44" t="s">
        <v>26</v>
      </c>
      <c r="L40" s="44" t="s">
        <v>26</v>
      </c>
      <c r="M40" s="44" t="s">
        <v>26</v>
      </c>
      <c r="N40" s="44" t="s">
        <v>26</v>
      </c>
      <c r="O40" s="44" t="s">
        <v>26</v>
      </c>
      <c r="P40" s="44" t="s">
        <v>26</v>
      </c>
      <c r="Q40" s="20">
        <f t="shared" si="9"/>
        <v>801</v>
      </c>
      <c r="R40" s="44">
        <v>348</v>
      </c>
      <c r="S40" s="44">
        <v>453</v>
      </c>
      <c r="T40" s="23"/>
      <c r="U40" s="19" t="s">
        <v>55</v>
      </c>
    </row>
    <row r="41" spans="1:27" ht="21.75" customHeight="1">
      <c r="A41" s="14"/>
      <c r="B41" s="5" t="s">
        <v>56</v>
      </c>
      <c r="C41" s="15"/>
      <c r="D41" s="16"/>
      <c r="E41" s="20">
        <f t="shared" si="6"/>
        <v>2786</v>
      </c>
      <c r="F41" s="20">
        <f t="shared" si="7"/>
        <v>1390</v>
      </c>
      <c r="G41" s="20">
        <f t="shared" si="7"/>
        <v>1396</v>
      </c>
      <c r="H41" s="20">
        <f t="shared" si="8"/>
        <v>2097</v>
      </c>
      <c r="I41" s="20">
        <v>1086</v>
      </c>
      <c r="J41" s="20">
        <v>1011</v>
      </c>
      <c r="K41" s="20">
        <f>SUM(L41:M41)</f>
        <v>47</v>
      </c>
      <c r="L41" s="44">
        <v>20</v>
      </c>
      <c r="M41" s="44">
        <v>27</v>
      </c>
      <c r="N41" s="44" t="s">
        <v>26</v>
      </c>
      <c r="O41" s="44" t="s">
        <v>26</v>
      </c>
      <c r="P41" s="44" t="s">
        <v>26</v>
      </c>
      <c r="Q41" s="20">
        <f t="shared" si="9"/>
        <v>642</v>
      </c>
      <c r="R41" s="44">
        <v>284</v>
      </c>
      <c r="S41" s="44">
        <v>358</v>
      </c>
      <c r="T41" s="23"/>
      <c r="U41" s="19" t="s">
        <v>57</v>
      </c>
    </row>
    <row r="42" spans="1:27" ht="21.75" customHeight="1">
      <c r="A42" s="14"/>
      <c r="B42" s="5" t="s">
        <v>58</v>
      </c>
      <c r="C42" s="15"/>
      <c r="D42" s="16"/>
      <c r="E42" s="20">
        <f t="shared" si="6"/>
        <v>2269</v>
      </c>
      <c r="F42" s="20">
        <f t="shared" si="7"/>
        <v>1161</v>
      </c>
      <c r="G42" s="20">
        <f t="shared" si="7"/>
        <v>1108</v>
      </c>
      <c r="H42" s="20">
        <f t="shared" si="8"/>
        <v>1786</v>
      </c>
      <c r="I42" s="20">
        <v>934</v>
      </c>
      <c r="J42" s="20">
        <v>852</v>
      </c>
      <c r="K42" s="44" t="s">
        <v>26</v>
      </c>
      <c r="L42" s="44" t="s">
        <v>26</v>
      </c>
      <c r="M42" s="44" t="s">
        <v>26</v>
      </c>
      <c r="N42" s="44" t="s">
        <v>26</v>
      </c>
      <c r="O42" s="44" t="s">
        <v>26</v>
      </c>
      <c r="P42" s="44" t="s">
        <v>26</v>
      </c>
      <c r="Q42" s="20">
        <f t="shared" si="9"/>
        <v>483</v>
      </c>
      <c r="R42" s="44">
        <v>227</v>
      </c>
      <c r="S42" s="44">
        <v>256</v>
      </c>
      <c r="T42" s="17"/>
      <c r="U42" s="18" t="s">
        <v>59</v>
      </c>
    </row>
    <row r="43" spans="1:27" ht="11.25" customHeight="1">
      <c r="A43" s="37"/>
      <c r="B43" s="37"/>
      <c r="C43" s="37"/>
      <c r="D43" s="38"/>
      <c r="E43" s="46"/>
      <c r="F43" s="46"/>
      <c r="G43" s="47"/>
      <c r="H43" s="46"/>
      <c r="I43" s="46"/>
      <c r="J43" s="47"/>
      <c r="K43" s="48"/>
      <c r="L43" s="49"/>
      <c r="M43" s="38"/>
      <c r="N43" s="48"/>
      <c r="O43" s="38"/>
      <c r="P43" s="38"/>
      <c r="Q43" s="48"/>
      <c r="R43" s="48"/>
      <c r="S43" s="38"/>
      <c r="T43" s="37"/>
      <c r="U43" s="37"/>
    </row>
    <row r="44" spans="1:27" ht="11.25" customHeight="1">
      <c r="A44" s="12"/>
      <c r="B44" s="12"/>
      <c r="C44" s="12"/>
      <c r="D44" s="12"/>
      <c r="E44" s="50"/>
      <c r="F44" s="50"/>
      <c r="G44" s="50"/>
      <c r="H44" s="50"/>
      <c r="I44" s="50"/>
      <c r="J44" s="50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7" s="3" customFormat="1" ht="17.25">
      <c r="B45" s="3" t="s">
        <v>60</v>
      </c>
      <c r="L45" s="3" t="s">
        <v>61</v>
      </c>
    </row>
    <row r="46" spans="1:27" s="2" customFormat="1">
      <c r="C46" s="3" t="s">
        <v>62</v>
      </c>
      <c r="D46" s="3"/>
      <c r="E46" s="3"/>
      <c r="F46" s="3"/>
      <c r="G46" s="3"/>
      <c r="L46" s="3" t="s">
        <v>63</v>
      </c>
    </row>
    <row r="53" ht="83.25" customHeight="1"/>
  </sheetData>
  <mergeCells count="29">
    <mergeCell ref="A12:D12"/>
    <mergeCell ref="A29:D36"/>
    <mergeCell ref="H29:S29"/>
    <mergeCell ref="Q33:S33"/>
    <mergeCell ref="Q34:S34"/>
    <mergeCell ref="N33:P33"/>
    <mergeCell ref="T29:U36"/>
    <mergeCell ref="N30:P30"/>
    <mergeCell ref="Q30:S30"/>
    <mergeCell ref="E31:G31"/>
    <mergeCell ref="N31:P31"/>
    <mergeCell ref="Q31:S31"/>
    <mergeCell ref="E32:G32"/>
    <mergeCell ref="N32:P32"/>
    <mergeCell ref="Q32:S32"/>
    <mergeCell ref="A4:D11"/>
    <mergeCell ref="H4:S4"/>
    <mergeCell ref="Q7:S7"/>
    <mergeCell ref="N8:P8"/>
    <mergeCell ref="Q8:S8"/>
    <mergeCell ref="Q9:S9"/>
    <mergeCell ref="Q6:S6"/>
    <mergeCell ref="E7:G7"/>
    <mergeCell ref="N7:P7"/>
    <mergeCell ref="T4:U11"/>
    <mergeCell ref="N5:P5"/>
    <mergeCell ref="Q5:S5"/>
    <mergeCell ref="E6:G6"/>
    <mergeCell ref="N6:P6"/>
  </mergeCells>
  <phoneticPr fontId="10" type="noConversion"/>
  <printOptions horizontalCentered="1"/>
  <pageMargins left="0" right="0" top="0.78740157480314965" bottom="0" header="0.39370078740157483" footer="0.39370078740157483"/>
  <pageSetup paperSize="9" scale="95" orientation="landscape" r:id="rId1"/>
  <headerFooter alignWithMargins="0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2006-01-01T11:14:59Z</cp:lastPrinted>
  <dcterms:created xsi:type="dcterms:W3CDTF">2015-08-24T03:08:42Z</dcterms:created>
  <dcterms:modified xsi:type="dcterms:W3CDTF">2015-09-30T08:30:23Z</dcterms:modified>
</cp:coreProperties>
</file>