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7" sheetId="1" r:id="rId1"/>
  </sheets>
  <definedNames>
    <definedName name="_xlnm.Print_Area" localSheetId="0">'T-3.7'!$A$1:$V$28</definedName>
  </definedNames>
  <calcPr calcId="124519"/>
</workbook>
</file>

<file path=xl/calcChain.xml><?xml version="1.0" encoding="utf-8"?>
<calcChain xmlns="http://schemas.openxmlformats.org/spreadsheetml/2006/main">
  <c r="H19" i="1"/>
  <c r="G19"/>
  <c r="F19"/>
  <c r="E19" s="1"/>
  <c r="H18"/>
  <c r="G18"/>
  <c r="F18"/>
  <c r="E18" s="1"/>
  <c r="N17"/>
  <c r="K17"/>
  <c r="H17"/>
  <c r="G17"/>
  <c r="F17"/>
  <c r="E17" s="1"/>
  <c r="Q16"/>
  <c r="K16"/>
  <c r="H16"/>
  <c r="G16"/>
  <c r="F16"/>
  <c r="E16" s="1"/>
  <c r="H15"/>
  <c r="G15"/>
  <c r="F15"/>
  <c r="E15" s="1"/>
  <c r="K14"/>
  <c r="H14"/>
  <c r="G14"/>
  <c r="F14"/>
  <c r="E14"/>
  <c r="Q13"/>
  <c r="N13"/>
  <c r="N12" s="1"/>
  <c r="K13"/>
  <c r="H13"/>
  <c r="H12" s="1"/>
  <c r="G13"/>
  <c r="F13"/>
  <c r="E13" s="1"/>
  <c r="S12"/>
  <c r="R12"/>
  <c r="Q12"/>
  <c r="P12"/>
  <c r="O12"/>
  <c r="M12"/>
  <c r="L12"/>
  <c r="K12"/>
  <c r="J12"/>
  <c r="I12"/>
  <c r="F12" s="1"/>
  <c r="E12" s="1"/>
  <c r="G12"/>
</calcChain>
</file>

<file path=xl/sharedStrings.xml><?xml version="1.0" encoding="utf-8"?>
<sst xmlns="http://schemas.openxmlformats.org/spreadsheetml/2006/main" count="117" uniqueCount="50">
  <si>
    <t xml:space="preserve">ตาราง     </t>
  </si>
  <si>
    <t>นักเรียน จำแนกตามสังกัด และเพศ เป็นรายอำเภอ ปีการศึกษา 2557</t>
  </si>
  <si>
    <t xml:space="preserve">Table </t>
  </si>
  <si>
    <t>Student by Jurisdiction, Sex and District: Academic Year 2014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</si>
  <si>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</si>
  <si>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</si>
  <si>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</si>
  <si>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</si>
  <si>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</si>
  <si>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</si>
  <si>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</si>
  <si>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</si>
  <si>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</si>
  <si>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</si>
  <si>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</si>
  <si>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</si>
  <si>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</si>
  <si>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</si>
  <si>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</si>
  <si>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</si>
  <si>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</si>
  <si>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</si>
  <si>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</si>
  <si>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</si>
  <si>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</si>
  <si>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</si>
  <si>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</si>
  <si>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เมืองมุกดาหาร</t>
  </si>
  <si>
    <t xml:space="preserve"> -</t>
  </si>
  <si>
    <t xml:space="preserve">  Mueang Mukdahan</t>
  </si>
  <si>
    <t>นิคมคำสร้อย</t>
  </si>
  <si>
    <t xml:space="preserve">  Nikhom Kham Soi </t>
  </si>
  <si>
    <t>ดอนตาล</t>
  </si>
  <si>
    <t xml:space="preserve">  Don  Tan </t>
  </si>
  <si>
    <t>ดงหลวง</t>
  </si>
  <si>
    <t xml:space="preserve">  Dong  Luang 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</si>
  <si>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</si>
  <si>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</si>
  <si>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</si>
  <si>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</si>
  <si>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</si>
  <si>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</si>
  <si>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       1/  รวม โรงเรียนตำรวจตระเวนชายแดนและโรงเรียนพระปริยัติธรรม </t>
  </si>
  <si>
    <t xml:space="preserve">       1/  Including The Border Policy Scool and Buddhist Scripture School, General Education</t>
  </si>
  <si>
    <t xml:space="preserve">     ที่มา:  1. สำนักงานเขตพื้นที่การศึกษาประถมศึกษามุกดาหาร</t>
  </si>
  <si>
    <t>Source:  1. Mukdahan Primary Educational Service Area Office</t>
  </si>
  <si>
    <r>
      <rPr>
        <sz val="12"/>
        <rFont val="TH SarabunPSK"/>
        <family val="2"/>
      </rPr>
      <t xml:space="preserve">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22 (นครพนม - มุกดาหาร) </t>
    </r>
  </si>
  <si>
    <t xml:space="preserve">            2. The Secondary Educational Service Area Office, Area Office 22 (Nakhon Phanom - Mukdahan)</t>
  </si>
  <si>
    <r>
      <rPr>
        <sz val="12"/>
        <rFont val="TH SarabunPSK"/>
        <family val="2"/>
      </rPr>
      <t xml:space="preserve">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</si>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</sst>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/>
    </xf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/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87" fontId="7" fillId="0" borderId="12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87" fontId="5" fillId="0" borderId="12" xfId="1" applyNumberFormat="1" applyFont="1" applyBorder="1" applyAlignment="1">
      <alignment vertical="center"/>
    </xf>
    <xf numFmtId="187" fontId="5" fillId="0" borderId="12" xfId="1" applyNumberFormat="1" applyFont="1" applyBorder="1"/>
    <xf numFmtId="187" fontId="5" fillId="0" borderId="5" xfId="1" applyNumberFormat="1" applyFont="1" applyBorder="1"/>
    <xf numFmtId="187" fontId="5" fillId="0" borderId="5" xfId="1" applyNumberFormat="1" applyFont="1" applyBorder="1" applyAlignment="1">
      <alignment horizontal="right"/>
    </xf>
    <xf numFmtId="0" fontId="5" fillId="0" borderId="0" xfId="0" applyFont="1" applyBorder="1" applyAlignment="1">
      <alignment vertical="center" wrapText="1"/>
    </xf>
    <xf numFmtId="187" fontId="5" fillId="0" borderId="12" xfId="1" applyNumberFormat="1" applyFont="1" applyBorder="1" applyAlignment="1">
      <alignment horizontal="right"/>
    </xf>
    <xf numFmtId="0" fontId="5" fillId="0" borderId="12" xfId="0" applyFont="1" applyBorder="1"/>
    <xf numFmtId="0" fontId="5" fillId="0" borderId="13" xfId="0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"/>
  <sheetViews>
    <sheetView showGridLines="0" tabSelected="1" workbookViewId="0">
      <selection activeCell="C1" sqref="C1"/>
    </sheetView>
  </sheetViews>
  <sheetFormatPr defaultRowHeight="21.75"/>
  <cols>
    <col min="1" max="1" width="1.7109375" style="6" customWidth="1"/>
    <col min="2" max="2" width="6.140625" style="6" customWidth="1"/>
    <col min="3" max="3" width="4.140625" style="6" customWidth="1"/>
    <col min="4" max="4" width="5" style="6" customWidth="1"/>
    <col min="5" max="7" width="7.28515625" style="6" customWidth="1"/>
    <col min="8" max="19" width="7" style="6" customWidth="1"/>
    <col min="20" max="20" width="20.85546875" style="6" customWidth="1"/>
    <col min="21" max="21" width="2.28515625" style="6" customWidth="1"/>
    <col min="22" max="22" width="4.140625" style="6" customWidth="1"/>
    <col min="23" max="16384" width="9.140625" style="6"/>
  </cols>
  <sheetData>
    <row r="1" spans="1:20" s="1" customFormat="1">
      <c r="B1" s="1" t="s">
        <v>0</v>
      </c>
      <c r="C1" s="2">
        <v>3.7</v>
      </c>
      <c r="D1" s="1" t="s">
        <v>1</v>
      </c>
    </row>
    <row r="2" spans="1:20" s="3" customFormat="1">
      <c r="B2" s="4" t="s">
        <v>2</v>
      </c>
      <c r="C2" s="2">
        <v>3.7</v>
      </c>
      <c r="D2" s="4" t="s">
        <v>3</v>
      </c>
      <c r="E2" s="4"/>
    </row>
    <row r="3" spans="1:20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0" s="19" customFormat="1" ht="21.75" customHeight="1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5"/>
      <c r="O4" s="15"/>
      <c r="P4" s="15"/>
      <c r="Q4" s="16"/>
      <c r="R4" s="16"/>
      <c r="S4" s="17"/>
      <c r="T4" s="18" t="s">
        <v>6</v>
      </c>
    </row>
    <row r="5" spans="1:20" s="19" customFormat="1" ht="18.75">
      <c r="A5" s="20"/>
      <c r="B5" s="20"/>
      <c r="C5" s="20"/>
      <c r="D5" s="21"/>
      <c r="E5" s="22"/>
      <c r="F5" s="11"/>
      <c r="G5" s="12"/>
      <c r="H5" s="22"/>
      <c r="I5" s="11"/>
      <c r="J5" s="23"/>
      <c r="K5" s="24"/>
      <c r="L5" s="25" t="s">
        <v>7</v>
      </c>
      <c r="M5" s="24"/>
      <c r="N5" s="26"/>
      <c r="O5" s="27"/>
      <c r="P5" s="28"/>
      <c r="Q5" s="11"/>
      <c r="R5" s="11"/>
      <c r="S5" s="23"/>
      <c r="T5" s="29"/>
    </row>
    <row r="6" spans="1:20" s="19" customFormat="1" ht="19.5" customHeight="1">
      <c r="A6" s="20"/>
      <c r="B6" s="20"/>
      <c r="C6" s="20"/>
      <c r="D6" s="21"/>
      <c r="E6" s="30" t="s">
        <v>8</v>
      </c>
      <c r="F6" s="31"/>
      <c r="G6" s="32"/>
      <c r="H6" s="33"/>
      <c r="I6" s="25" t="s">
        <v>9</v>
      </c>
      <c r="J6" s="34"/>
      <c r="K6" s="24"/>
      <c r="L6" s="25" t="s">
        <v>10</v>
      </c>
      <c r="M6" s="24"/>
      <c r="N6" s="35"/>
      <c r="O6" s="15"/>
      <c r="P6" s="36"/>
      <c r="Q6" s="31"/>
      <c r="R6" s="31"/>
      <c r="S6" s="32"/>
      <c r="T6" s="29"/>
    </row>
    <row r="7" spans="1:20" s="19" customFormat="1" ht="21" customHeight="1">
      <c r="A7" s="20"/>
      <c r="B7" s="20"/>
      <c r="C7" s="20"/>
      <c r="D7" s="21"/>
      <c r="E7" s="30" t="s">
        <v>11</v>
      </c>
      <c r="F7" s="31"/>
      <c r="G7" s="32"/>
      <c r="H7" s="33"/>
      <c r="I7" s="25" t="s">
        <v>12</v>
      </c>
      <c r="J7" s="34"/>
      <c r="K7" s="24"/>
      <c r="L7" s="25" t="s">
        <v>13</v>
      </c>
      <c r="M7" s="24"/>
      <c r="N7" s="30" t="s">
        <v>14</v>
      </c>
      <c r="O7" s="31"/>
      <c r="P7" s="32"/>
      <c r="Q7" s="31" t="s">
        <v>15</v>
      </c>
      <c r="R7" s="31"/>
      <c r="S7" s="32"/>
      <c r="T7" s="29"/>
    </row>
    <row r="8" spans="1:20" s="19" customFormat="1" ht="18.75">
      <c r="A8" s="20"/>
      <c r="B8" s="20"/>
      <c r="C8" s="20"/>
      <c r="D8" s="21"/>
      <c r="E8" s="22"/>
      <c r="F8" s="37"/>
      <c r="G8" s="12"/>
      <c r="H8" s="33"/>
      <c r="I8" s="25" t="s">
        <v>16</v>
      </c>
      <c r="J8" s="34"/>
      <c r="K8" s="24"/>
      <c r="L8" s="25" t="s">
        <v>17</v>
      </c>
      <c r="M8" s="24"/>
      <c r="N8" s="30" t="s">
        <v>18</v>
      </c>
      <c r="O8" s="31"/>
      <c r="P8" s="32"/>
      <c r="Q8" s="31" t="s">
        <v>19</v>
      </c>
      <c r="R8" s="31"/>
      <c r="S8" s="32"/>
      <c r="T8" s="29"/>
    </row>
    <row r="9" spans="1:20" s="19" customFormat="1" ht="18.75">
      <c r="A9" s="20"/>
      <c r="B9" s="20"/>
      <c r="C9" s="20"/>
      <c r="D9" s="21"/>
      <c r="E9" s="38"/>
      <c r="F9" s="39"/>
      <c r="G9" s="40"/>
      <c r="H9" s="41"/>
      <c r="I9" s="42" t="s">
        <v>20</v>
      </c>
      <c r="J9" s="43"/>
      <c r="K9" s="44"/>
      <c r="L9" s="39" t="s">
        <v>20</v>
      </c>
      <c r="M9" s="44"/>
      <c r="N9" s="45" t="s">
        <v>21</v>
      </c>
      <c r="O9" s="46"/>
      <c r="P9" s="47"/>
      <c r="Q9" s="44"/>
      <c r="R9" s="44"/>
      <c r="S9" s="48"/>
      <c r="T9" s="29"/>
    </row>
    <row r="10" spans="1:20">
      <c r="A10" s="20"/>
      <c r="B10" s="20"/>
      <c r="C10" s="20"/>
      <c r="D10" s="21"/>
      <c r="E10" s="49" t="s">
        <v>8</v>
      </c>
      <c r="F10" s="49" t="s">
        <v>22</v>
      </c>
      <c r="G10" s="12" t="s">
        <v>23</v>
      </c>
      <c r="H10" s="49" t="s">
        <v>8</v>
      </c>
      <c r="I10" s="49" t="s">
        <v>22</v>
      </c>
      <c r="J10" s="12" t="s">
        <v>23</v>
      </c>
      <c r="K10" s="49" t="s">
        <v>8</v>
      </c>
      <c r="L10" s="49" t="s">
        <v>22</v>
      </c>
      <c r="M10" s="12" t="s">
        <v>23</v>
      </c>
      <c r="N10" s="50" t="s">
        <v>8</v>
      </c>
      <c r="O10" s="12" t="s">
        <v>22</v>
      </c>
      <c r="P10" s="12" t="s">
        <v>23</v>
      </c>
      <c r="Q10" s="49" t="s">
        <v>8</v>
      </c>
      <c r="R10" s="49" t="s">
        <v>22</v>
      </c>
      <c r="S10" s="12" t="s">
        <v>23</v>
      </c>
      <c r="T10" s="29"/>
    </row>
    <row r="11" spans="1:20">
      <c r="A11" s="51"/>
      <c r="B11" s="51"/>
      <c r="C11" s="51"/>
      <c r="D11" s="52"/>
      <c r="E11" s="53" t="s">
        <v>11</v>
      </c>
      <c r="F11" s="53" t="s">
        <v>24</v>
      </c>
      <c r="G11" s="40" t="s">
        <v>25</v>
      </c>
      <c r="H11" s="53" t="s">
        <v>11</v>
      </c>
      <c r="I11" s="53" t="s">
        <v>24</v>
      </c>
      <c r="J11" s="40" t="s">
        <v>25</v>
      </c>
      <c r="K11" s="53" t="s">
        <v>11</v>
      </c>
      <c r="L11" s="53" t="s">
        <v>24</v>
      </c>
      <c r="M11" s="40" t="s">
        <v>25</v>
      </c>
      <c r="N11" s="53" t="s">
        <v>11</v>
      </c>
      <c r="O11" s="40" t="s">
        <v>24</v>
      </c>
      <c r="P11" s="40" t="s">
        <v>25</v>
      </c>
      <c r="Q11" s="53" t="s">
        <v>11</v>
      </c>
      <c r="R11" s="53" t="s">
        <v>24</v>
      </c>
      <c r="S11" s="40" t="s">
        <v>25</v>
      </c>
      <c r="T11" s="54"/>
    </row>
    <row r="12" spans="1:20" s="59" customFormat="1" ht="27" customHeight="1">
      <c r="A12" s="55" t="s">
        <v>26</v>
      </c>
      <c r="B12" s="55"/>
      <c r="C12" s="55"/>
      <c r="D12" s="56"/>
      <c r="E12" s="57">
        <f>SUM(F12:G12)</f>
        <v>56059</v>
      </c>
      <c r="F12" s="57">
        <f>I12+L12+O12+R12</f>
        <v>27862</v>
      </c>
      <c r="G12" s="57">
        <f>J12+M12+P12+S12</f>
        <v>28197</v>
      </c>
      <c r="H12" s="57">
        <f>SUM(H13:H19)</f>
        <v>50311</v>
      </c>
      <c r="I12" s="57">
        <f t="shared" ref="I12:S12" si="0">SUM(I13:I19)</f>
        <v>24721</v>
      </c>
      <c r="J12" s="57">
        <f t="shared" si="0"/>
        <v>25590</v>
      </c>
      <c r="K12" s="57">
        <f t="shared" si="0"/>
        <v>3535</v>
      </c>
      <c r="L12" s="57">
        <f t="shared" si="0"/>
        <v>1969</v>
      </c>
      <c r="M12" s="57">
        <f t="shared" si="0"/>
        <v>1566</v>
      </c>
      <c r="N12" s="57">
        <f t="shared" si="0"/>
        <v>1855</v>
      </c>
      <c r="O12" s="57">
        <f t="shared" si="0"/>
        <v>945</v>
      </c>
      <c r="P12" s="57">
        <f t="shared" si="0"/>
        <v>910</v>
      </c>
      <c r="Q12" s="57">
        <f t="shared" si="0"/>
        <v>358</v>
      </c>
      <c r="R12" s="57">
        <f t="shared" si="0"/>
        <v>227</v>
      </c>
      <c r="S12" s="57">
        <f t="shared" si="0"/>
        <v>131</v>
      </c>
      <c r="T12" s="58" t="s">
        <v>11</v>
      </c>
    </row>
    <row r="13" spans="1:20" ht="24.95" customHeight="1">
      <c r="A13" s="11"/>
      <c r="B13" s="60" t="s">
        <v>27</v>
      </c>
      <c r="C13" s="61"/>
      <c r="D13" s="62"/>
      <c r="E13" s="63">
        <f t="shared" ref="E13:E19" si="1">SUM(F13:G13)</f>
        <v>24382</v>
      </c>
      <c r="F13" s="63">
        <f>I13+L13+O13+R13</f>
        <v>11974</v>
      </c>
      <c r="G13" s="63">
        <f>J13+M13+P13</f>
        <v>12408</v>
      </c>
      <c r="H13" s="64">
        <f>SUM(I13:J13)</f>
        <v>20154</v>
      </c>
      <c r="I13" s="64">
        <v>9699</v>
      </c>
      <c r="J13" s="65">
        <v>10455</v>
      </c>
      <c r="K13" s="64">
        <f>SUM(L13:M13)</f>
        <v>2499</v>
      </c>
      <c r="L13" s="64">
        <v>1328</v>
      </c>
      <c r="M13" s="65">
        <v>1171</v>
      </c>
      <c r="N13" s="64">
        <f>SUM(O13:P13)</f>
        <v>1597</v>
      </c>
      <c r="O13" s="65">
        <v>815</v>
      </c>
      <c r="P13" s="65">
        <v>782</v>
      </c>
      <c r="Q13" s="64">
        <f>SUM(R13:S13)</f>
        <v>132</v>
      </c>
      <c r="R13" s="64">
        <v>132</v>
      </c>
      <c r="S13" s="66" t="s">
        <v>28</v>
      </c>
      <c r="T13" s="67" t="s">
        <v>29</v>
      </c>
    </row>
    <row r="14" spans="1:20" ht="24.95" customHeight="1">
      <c r="A14" s="11"/>
      <c r="B14" s="60" t="s">
        <v>30</v>
      </c>
      <c r="C14" s="61"/>
      <c r="D14" s="62"/>
      <c r="E14" s="63">
        <f t="shared" si="1"/>
        <v>6814</v>
      </c>
      <c r="F14" s="63">
        <f>I14+L14</f>
        <v>3429</v>
      </c>
      <c r="G14" s="63">
        <f>J14+M14</f>
        <v>3385</v>
      </c>
      <c r="H14" s="64">
        <f t="shared" ref="H14:H19" si="2">SUM(I14:J14)</f>
        <v>6450</v>
      </c>
      <c r="I14" s="64">
        <v>3220</v>
      </c>
      <c r="J14" s="65">
        <v>3230</v>
      </c>
      <c r="K14" s="64">
        <f>SUM(L14:M14)</f>
        <v>364</v>
      </c>
      <c r="L14" s="64">
        <v>209</v>
      </c>
      <c r="M14" s="65">
        <v>155</v>
      </c>
      <c r="N14" s="66" t="s">
        <v>28</v>
      </c>
      <c r="O14" s="68" t="s">
        <v>28</v>
      </c>
      <c r="P14" s="66" t="s">
        <v>28</v>
      </c>
      <c r="Q14" s="66" t="s">
        <v>28</v>
      </c>
      <c r="R14" s="68" t="s">
        <v>28</v>
      </c>
      <c r="S14" s="66" t="s">
        <v>28</v>
      </c>
      <c r="T14" s="67" t="s">
        <v>31</v>
      </c>
    </row>
    <row r="15" spans="1:20" ht="24.95" customHeight="1">
      <c r="A15" s="11"/>
      <c r="B15" s="60" t="s">
        <v>32</v>
      </c>
      <c r="C15" s="61"/>
      <c r="D15" s="62"/>
      <c r="E15" s="63">
        <f t="shared" si="1"/>
        <v>6840</v>
      </c>
      <c r="F15" s="63">
        <f>I15</f>
        <v>3454</v>
      </c>
      <c r="G15" s="63">
        <f>J15</f>
        <v>3386</v>
      </c>
      <c r="H15" s="64">
        <f t="shared" si="2"/>
        <v>6840</v>
      </c>
      <c r="I15" s="64">
        <v>3454</v>
      </c>
      <c r="J15" s="65">
        <v>3386</v>
      </c>
      <c r="K15" s="66" t="s">
        <v>28</v>
      </c>
      <c r="L15" s="68" t="s">
        <v>28</v>
      </c>
      <c r="M15" s="66" t="s">
        <v>28</v>
      </c>
      <c r="N15" s="66" t="s">
        <v>28</v>
      </c>
      <c r="O15" s="68" t="s">
        <v>28</v>
      </c>
      <c r="P15" s="66" t="s">
        <v>28</v>
      </c>
      <c r="Q15" s="66" t="s">
        <v>28</v>
      </c>
      <c r="R15" s="68" t="s">
        <v>28</v>
      </c>
      <c r="S15" s="66" t="s">
        <v>28</v>
      </c>
      <c r="T15" s="67" t="s">
        <v>33</v>
      </c>
    </row>
    <row r="16" spans="1:20" ht="24.95" customHeight="1">
      <c r="A16" s="11"/>
      <c r="B16" s="60" t="s">
        <v>34</v>
      </c>
      <c r="C16" s="61"/>
      <c r="D16" s="62"/>
      <c r="E16" s="63">
        <f t="shared" si="1"/>
        <v>5899</v>
      </c>
      <c r="F16" s="63">
        <f>I16+L16+R16</f>
        <v>2930</v>
      </c>
      <c r="G16" s="63">
        <f>J16+M16+S16</f>
        <v>2969</v>
      </c>
      <c r="H16" s="64">
        <f t="shared" si="2"/>
        <v>5581</v>
      </c>
      <c r="I16" s="64">
        <v>2771</v>
      </c>
      <c r="J16" s="65">
        <v>2810</v>
      </c>
      <c r="K16" s="64">
        <f>SUM(L16:M16)</f>
        <v>92</v>
      </c>
      <c r="L16" s="64">
        <v>64</v>
      </c>
      <c r="M16" s="65">
        <v>28</v>
      </c>
      <c r="N16" s="66" t="s">
        <v>28</v>
      </c>
      <c r="O16" s="68" t="s">
        <v>28</v>
      </c>
      <c r="P16" s="66" t="s">
        <v>28</v>
      </c>
      <c r="Q16" s="64">
        <f>SUM(R16:S16)</f>
        <v>226</v>
      </c>
      <c r="R16" s="64">
        <v>95</v>
      </c>
      <c r="S16" s="65">
        <v>131</v>
      </c>
      <c r="T16" s="67" t="s">
        <v>35</v>
      </c>
    </row>
    <row r="17" spans="1:20" ht="24.95" customHeight="1">
      <c r="A17" s="11"/>
      <c r="B17" s="60" t="s">
        <v>36</v>
      </c>
      <c r="C17" s="61"/>
      <c r="D17" s="62"/>
      <c r="E17" s="63">
        <f t="shared" si="1"/>
        <v>6816</v>
      </c>
      <c r="F17" s="63">
        <f>I17+L17+O17</f>
        <v>3462</v>
      </c>
      <c r="G17" s="63">
        <f>J17+M17+P17</f>
        <v>3354</v>
      </c>
      <c r="H17" s="64">
        <f t="shared" si="2"/>
        <v>5978</v>
      </c>
      <c r="I17" s="64">
        <v>2964</v>
      </c>
      <c r="J17" s="65">
        <v>3014</v>
      </c>
      <c r="K17" s="64">
        <f>SUM(L17:M17)</f>
        <v>580</v>
      </c>
      <c r="L17" s="64">
        <v>368</v>
      </c>
      <c r="M17" s="65">
        <v>212</v>
      </c>
      <c r="N17" s="64">
        <f>SUM(O17:P17)</f>
        <v>258</v>
      </c>
      <c r="O17" s="65">
        <v>130</v>
      </c>
      <c r="P17" s="65">
        <v>128</v>
      </c>
      <c r="Q17" s="66" t="s">
        <v>28</v>
      </c>
      <c r="R17" s="68" t="s">
        <v>28</v>
      </c>
      <c r="S17" s="66" t="s">
        <v>28</v>
      </c>
      <c r="T17" s="67" t="s">
        <v>37</v>
      </c>
    </row>
    <row r="18" spans="1:20" ht="24.95" customHeight="1">
      <c r="A18" s="11"/>
      <c r="B18" s="60" t="s">
        <v>38</v>
      </c>
      <c r="C18" s="61"/>
      <c r="D18" s="62"/>
      <c r="E18" s="63">
        <f t="shared" si="1"/>
        <v>2391</v>
      </c>
      <c r="F18" s="63">
        <f>I18</f>
        <v>1205</v>
      </c>
      <c r="G18" s="63">
        <f>J18</f>
        <v>1186</v>
      </c>
      <c r="H18" s="64">
        <f t="shared" si="2"/>
        <v>2391</v>
      </c>
      <c r="I18" s="64">
        <v>1205</v>
      </c>
      <c r="J18" s="65">
        <v>1186</v>
      </c>
      <c r="K18" s="66" t="s">
        <v>28</v>
      </c>
      <c r="L18" s="68" t="s">
        <v>28</v>
      </c>
      <c r="M18" s="66" t="s">
        <v>28</v>
      </c>
      <c r="N18" s="66" t="s">
        <v>28</v>
      </c>
      <c r="O18" s="68" t="s">
        <v>28</v>
      </c>
      <c r="P18" s="66" t="s">
        <v>28</v>
      </c>
      <c r="Q18" s="66" t="s">
        <v>28</v>
      </c>
      <c r="R18" s="68" t="s">
        <v>28</v>
      </c>
      <c r="S18" s="66" t="s">
        <v>28</v>
      </c>
      <c r="T18" s="67" t="s">
        <v>39</v>
      </c>
    </row>
    <row r="19" spans="1:20" ht="24.95" customHeight="1">
      <c r="A19" s="11"/>
      <c r="B19" s="60" t="s">
        <v>40</v>
      </c>
      <c r="C19" s="61"/>
      <c r="D19" s="62"/>
      <c r="E19" s="63">
        <f t="shared" si="1"/>
        <v>2917</v>
      </c>
      <c r="F19" s="63">
        <f>I19</f>
        <v>1408</v>
      </c>
      <c r="G19" s="63">
        <f>J19</f>
        <v>1509</v>
      </c>
      <c r="H19" s="64">
        <f t="shared" si="2"/>
        <v>2917</v>
      </c>
      <c r="I19" s="64">
        <v>1408</v>
      </c>
      <c r="J19" s="65">
        <v>1509</v>
      </c>
      <c r="K19" s="66" t="s">
        <v>28</v>
      </c>
      <c r="L19" s="68" t="s">
        <v>28</v>
      </c>
      <c r="M19" s="66" t="s">
        <v>28</v>
      </c>
      <c r="N19" s="66" t="s">
        <v>28</v>
      </c>
      <c r="O19" s="68" t="s">
        <v>28</v>
      </c>
      <c r="P19" s="66" t="s">
        <v>28</v>
      </c>
      <c r="Q19" s="66" t="s">
        <v>28</v>
      </c>
      <c r="R19" s="68" t="s">
        <v>28</v>
      </c>
      <c r="S19" s="66" t="s">
        <v>28</v>
      </c>
      <c r="T19" s="67" t="s">
        <v>41</v>
      </c>
    </row>
    <row r="20" spans="1:20" ht="20.25" customHeight="1">
      <c r="A20" s="11"/>
      <c r="B20" s="11"/>
      <c r="C20" s="11"/>
      <c r="D20" s="23"/>
      <c r="E20" s="69"/>
      <c r="F20" s="69"/>
      <c r="G20" s="23"/>
      <c r="H20" s="69"/>
      <c r="I20" s="69"/>
      <c r="J20" s="23"/>
      <c r="K20" s="69"/>
      <c r="L20" s="69"/>
      <c r="M20" s="23"/>
      <c r="N20" s="69"/>
      <c r="O20" s="23"/>
      <c r="P20" s="23"/>
      <c r="Q20" s="69"/>
      <c r="R20" s="69"/>
      <c r="S20" s="23"/>
      <c r="T20" s="11"/>
    </row>
    <row r="21" spans="1:20" ht="3.75" customHeight="1">
      <c r="A21" s="44"/>
      <c r="B21" s="44"/>
      <c r="C21" s="44"/>
      <c r="D21" s="48"/>
      <c r="E21" s="70"/>
      <c r="F21" s="70"/>
      <c r="G21" s="48"/>
      <c r="H21" s="70"/>
      <c r="I21" s="70"/>
      <c r="J21" s="48"/>
      <c r="K21" s="70"/>
      <c r="L21" s="70"/>
      <c r="M21" s="48"/>
      <c r="N21" s="70"/>
      <c r="O21" s="48"/>
      <c r="P21" s="48"/>
      <c r="Q21" s="70"/>
      <c r="R21" s="70"/>
      <c r="S21" s="48"/>
      <c r="T21" s="44"/>
    </row>
    <row r="22" spans="1:20" ht="3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s="19" customFormat="1" ht="19.5">
      <c r="A23" s="11"/>
      <c r="B23" s="71" t="s">
        <v>42</v>
      </c>
      <c r="C23" s="72"/>
      <c r="D23" s="72"/>
      <c r="E23" s="11"/>
      <c r="F23" s="11"/>
      <c r="G23" s="11"/>
      <c r="K23" s="73" t="s">
        <v>43</v>
      </c>
      <c r="L23" s="71"/>
      <c r="O23" s="11"/>
    </row>
    <row r="24" spans="1:20" s="19" customFormat="1" ht="19.5" customHeight="1">
      <c r="B24" s="71" t="s">
        <v>44</v>
      </c>
      <c r="C24" s="71"/>
      <c r="D24" s="71"/>
      <c r="K24" s="71" t="s">
        <v>45</v>
      </c>
      <c r="L24" s="71"/>
    </row>
    <row r="25" spans="1:20">
      <c r="B25" s="71" t="s">
        <v>46</v>
      </c>
      <c r="C25" s="71"/>
      <c r="D25" s="71"/>
      <c r="E25" s="19"/>
      <c r="F25" s="19"/>
      <c r="G25" s="19"/>
      <c r="H25" s="19"/>
      <c r="I25" s="19"/>
      <c r="K25" s="71" t="s">
        <v>47</v>
      </c>
      <c r="N25" s="19"/>
      <c r="O25" s="19"/>
    </row>
    <row r="26" spans="1:20">
      <c r="B26" s="71" t="s">
        <v>48</v>
      </c>
      <c r="C26" s="71"/>
      <c r="D26" s="71"/>
      <c r="E26" s="19"/>
      <c r="F26" s="19"/>
      <c r="G26" s="19"/>
      <c r="H26" s="19"/>
      <c r="I26" s="19"/>
      <c r="K26" s="71" t="s">
        <v>49</v>
      </c>
      <c r="N26" s="19"/>
      <c r="O26" s="19"/>
    </row>
    <row r="27" spans="1:20">
      <c r="B27" s="71"/>
      <c r="C27" s="19"/>
      <c r="D27" s="19"/>
      <c r="E27" s="19"/>
      <c r="F27" s="19"/>
      <c r="G27" s="19"/>
      <c r="H27" s="19"/>
      <c r="I27" s="19"/>
      <c r="J27" s="19"/>
      <c r="K27" s="71"/>
      <c r="L27" s="19"/>
      <c r="M27" s="19"/>
      <c r="N27" s="19"/>
      <c r="O27" s="19"/>
    </row>
    <row r="28" spans="1:20">
      <c r="M28" s="19"/>
      <c r="N28" s="19"/>
    </row>
    <row r="29" spans="1:20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</sheetData>
  <mergeCells count="13">
    <mergeCell ref="Q8:S8"/>
    <mergeCell ref="N9:P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2011-05-28T01:17:46Z</dcterms:created>
  <dcterms:modified xsi:type="dcterms:W3CDTF">2011-05-28T01:18:05Z</dcterms:modified>
</cp:coreProperties>
</file>