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ตารางที่3" sheetId="1" r:id="rId1"/>
  </sheets>
  <definedNames>
    <definedName name="_xlnm.Print_Area" localSheetId="0">ตารางที่3!$A$1:$D$37</definedName>
  </definedNames>
  <calcPr calcId="144525"/>
</workbook>
</file>

<file path=xl/calcChain.xml><?xml version="1.0" encoding="utf-8"?>
<calcChain xmlns="http://schemas.openxmlformats.org/spreadsheetml/2006/main">
  <c r="I19" i="1" l="1"/>
  <c r="H19" i="1"/>
  <c r="C36" i="1" s="1"/>
  <c r="G19" i="1"/>
  <c r="B36" i="1" s="1"/>
  <c r="I18" i="1"/>
  <c r="D35" i="1" s="1"/>
  <c r="H18" i="1"/>
  <c r="C35" i="1" s="1"/>
  <c r="G18" i="1"/>
  <c r="B35" i="1" s="1"/>
  <c r="I17" i="1"/>
  <c r="D34" i="1" s="1"/>
  <c r="H17" i="1"/>
  <c r="C34" i="1" s="1"/>
  <c r="G17" i="1"/>
  <c r="B34" i="1" s="1"/>
  <c r="I16" i="1"/>
  <c r="H16" i="1"/>
  <c r="G16" i="1"/>
  <c r="B33" i="1" s="1"/>
  <c r="I15" i="1"/>
  <c r="D32" i="1" s="1"/>
  <c r="D31" i="1" s="1"/>
  <c r="H15" i="1"/>
  <c r="C32" i="1" s="1"/>
  <c r="C31" i="1" s="1"/>
  <c r="G15" i="1"/>
  <c r="B32" i="1" s="1"/>
  <c r="B31" i="1" s="1"/>
  <c r="D14" i="1"/>
  <c r="I14" i="1" s="1"/>
  <c r="C14" i="1"/>
  <c r="H14" i="1" s="1"/>
  <c r="B14" i="1"/>
  <c r="G14" i="1" s="1"/>
  <c r="I13" i="1"/>
  <c r="D30" i="1" s="1"/>
  <c r="H13" i="1"/>
  <c r="C30" i="1" s="1"/>
  <c r="G13" i="1"/>
  <c r="B30" i="1" s="1"/>
  <c r="I12" i="1"/>
  <c r="H12" i="1"/>
  <c r="C29" i="1" s="1"/>
  <c r="G12" i="1"/>
  <c r="B29" i="1" s="1"/>
  <c r="I11" i="1"/>
  <c r="D28" i="1" s="1"/>
  <c r="D27" i="1" s="1"/>
  <c r="H11" i="1"/>
  <c r="C28" i="1" s="1"/>
  <c r="G11" i="1"/>
  <c r="B28" i="1" s="1"/>
  <c r="B27" i="1" s="1"/>
  <c r="D10" i="1"/>
  <c r="I10" i="1" s="1"/>
  <c r="C10" i="1"/>
  <c r="H10" i="1" s="1"/>
  <c r="B10" i="1"/>
  <c r="G10" i="1" s="1"/>
  <c r="I9" i="1"/>
  <c r="H9" i="1"/>
  <c r="C26" i="1" s="1"/>
  <c r="G9" i="1"/>
  <c r="B26" i="1" s="1"/>
  <c r="I8" i="1"/>
  <c r="D25" i="1" s="1"/>
  <c r="H8" i="1"/>
  <c r="G8" i="1"/>
  <c r="B25" i="1" s="1"/>
  <c r="I7" i="1"/>
  <c r="D24" i="1" s="1"/>
  <c r="H7" i="1"/>
  <c r="C24" i="1" s="1"/>
  <c r="G7" i="1"/>
  <c r="B24" i="1" s="1"/>
  <c r="I6" i="1"/>
  <c r="D23" i="1" s="1"/>
  <c r="D22" i="1" s="1"/>
  <c r="H6" i="1"/>
  <c r="C23" i="1" s="1"/>
  <c r="G6" i="1"/>
  <c r="B23" i="1" s="1"/>
  <c r="B22" i="1" s="1"/>
  <c r="C27" i="1" l="1"/>
  <c r="C22" i="1"/>
</calcChain>
</file>

<file path=xl/sharedStrings.xml><?xml version="1.0" encoding="utf-8"?>
<sst xmlns="http://schemas.openxmlformats.org/spreadsheetml/2006/main" count="38" uniqueCount="23">
  <si>
    <t>ตารางที่ 3  จำนวนและร้อยละของประชากรอายุ 15 ปีขึ้นไปที่มีงานทำ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</si>
  <si>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</si>
  <si>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</si>
  <si>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</si>
  <si>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</si>
  <si>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</si>
  <si>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</si>
  <si>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</si>
  <si>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</si>
  <si>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</si>
  <si>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</si>
  <si>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</si>
  <si>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</si>
  <si>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</si>
  <si>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</si>
  <si>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</si>
  <si>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</si>
  <si>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</si>
  <si>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</si>
  <si>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</si>
  <si>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</si>
  <si>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</si>
  <si>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ที่มา : รายงานการสำรวจภาวะการทำงานของประชากร พ.ศ.2557 ไตรมาส 3  จังหวัดอ่างทอง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</si>
</sst>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10" x14ac:knownFonts="1">
    <font>
      <sz val="14"/>
      <name val="Cordia New"/>
      <family val="2"/>
    </font>
    <font>
      <sz val="14"/>
      <name val="Cordia New"/>
      <family val="2"/>
    </font>
    <font>
      <b/>
      <sz val="15"/>
      <name val="TH SarabunPSK"/>
      <family val="2"/>
    </font>
    <font>
      <sz val="15"/>
      <color indexed="1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4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left"/>
    </xf>
    <xf numFmtId="0" fontId="6" fillId="0" borderId="2" xfId="0" applyFont="1" applyBorder="1" applyAlignment="1">
      <alignment horizontal="right"/>
    </xf>
    <xf numFmtId="0" fontId="6" fillId="0" borderId="2" xfId="0" applyFont="1" applyBorder="1" applyAlignment="1"/>
    <xf numFmtId="0" fontId="6" fillId="0" borderId="0" xfId="0" applyFont="1" applyBorder="1"/>
    <xf numFmtId="0" fontId="6" fillId="0" borderId="0" xfId="0" applyFont="1" applyAlignment="1">
      <alignment horizontal="center" vertical="center"/>
    </xf>
    <xf numFmtId="187" fontId="6" fillId="0" borderId="0" xfId="1" applyNumberFormat="1" applyFont="1" applyAlignment="1">
      <alignment horizontal="right" vertical="center"/>
    </xf>
    <xf numFmtId="187" fontId="6" fillId="0" borderId="0" xfId="1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187" fontId="7" fillId="0" borderId="0" xfId="1" applyNumberFormat="1" applyFont="1" applyAlignment="1">
      <alignment horizontal="right"/>
    </xf>
    <xf numFmtId="187" fontId="7" fillId="0" borderId="0" xfId="1" applyNumberFormat="1" applyFont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/>
    <xf numFmtId="187" fontId="7" fillId="0" borderId="0" xfId="1" applyNumberFormat="1" applyFont="1" applyBorder="1" applyAlignment="1">
      <alignment horizontal="right"/>
    </xf>
    <xf numFmtId="0" fontId="7" fillId="0" borderId="0" xfId="0" applyFont="1" applyAlignment="1" applyProtection="1">
      <alignment horizontal="left" vertical="center"/>
    </xf>
    <xf numFmtId="187" fontId="7" fillId="0" borderId="0" xfId="1" applyNumberFormat="1" applyFont="1" applyBorder="1"/>
    <xf numFmtId="187" fontId="7" fillId="0" borderId="0" xfId="1" applyNumberFormat="1" applyFont="1" applyBorder="1" applyAlignment="1">
      <alignment horizontal="right" vertical="center"/>
    </xf>
    <xf numFmtId="187" fontId="7" fillId="0" borderId="0" xfId="0" applyNumberFormat="1" applyFont="1"/>
    <xf numFmtId="0" fontId="7" fillId="0" borderId="0" xfId="0" applyFont="1" applyBorder="1"/>
    <xf numFmtId="0" fontId="7" fillId="0" borderId="0" xfId="0" applyFont="1" applyBorder="1" applyAlignment="1" applyProtection="1">
      <alignment horizontal="left" vertical="center"/>
    </xf>
    <xf numFmtId="188" fontId="7" fillId="0" borderId="0" xfId="0" applyNumberFormat="1" applyFont="1" applyBorder="1" applyAlignment="1" applyProtection="1">
      <alignment horizontal="left" vertical="center"/>
    </xf>
    <xf numFmtId="187" fontId="7" fillId="0" borderId="0" xfId="1" quotePrefix="1" applyNumberFormat="1" applyFont="1" applyBorder="1" applyAlignment="1">
      <alignment horizontal="right"/>
    </xf>
    <xf numFmtId="187" fontId="7" fillId="0" borderId="0" xfId="1" applyNumberFormat="1" applyFont="1"/>
    <xf numFmtId="187" fontId="7" fillId="0" borderId="0" xfId="1" applyNumberFormat="1" applyFont="1" applyBorder="1" applyAlignment="1" applyProtection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189" fontId="6" fillId="0" borderId="0" xfId="0" applyNumberFormat="1" applyFont="1" applyBorder="1" applyAlignment="1">
      <alignment horizontal="right" vertical="center"/>
    </xf>
    <xf numFmtId="189" fontId="7" fillId="0" borderId="0" xfId="0" applyNumberFormat="1" applyFont="1" applyFill="1" applyBorder="1" applyAlignment="1">
      <alignment horizontal="right"/>
    </xf>
    <xf numFmtId="0" fontId="7" fillId="0" borderId="3" xfId="0" applyFont="1" applyBorder="1" applyAlignment="1" applyProtection="1">
      <alignment horizontal="left" vertical="center"/>
    </xf>
    <xf numFmtId="189" fontId="7" fillId="0" borderId="3" xfId="0" applyNumberFormat="1" applyFont="1" applyFill="1" applyBorder="1" applyAlignment="1">
      <alignment horizontal="right"/>
    </xf>
    <xf numFmtId="0" fontId="9" fillId="0" borderId="0" xfId="0" applyFont="1" applyAlignment="1">
      <alignment vertical="center"/>
    </xf>
    <xf numFmtId="0" fontId="9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39"/>
  <sheetViews>
    <sheetView tabSelected="1" zoomScale="110" zoomScaleNormal="110" workbookViewId="0">
      <selection activeCell="C38" sqref="C38"/>
    </sheetView>
  </sheetViews>
  <sheetFormatPr defaultRowHeight="26.25" customHeight="1" x14ac:dyDescent="0.55000000000000004"/>
  <cols>
    <col min="1" max="1" width="32.140625" style="4" customWidth="1"/>
    <col min="2" max="4" width="18.7109375" style="5" customWidth="1"/>
    <col min="5" max="6" width="9.140625" style="5"/>
    <col min="7" max="7" width="9.28515625" style="5" customWidth="1"/>
    <col min="8" max="16384" width="9.140625" style="5"/>
  </cols>
  <sheetData>
    <row r="1" spans="1:12" s="1" customFormat="1" ht="26.25" customHeight="1" x14ac:dyDescent="0.55000000000000004">
      <c r="A1" s="1" t="s">
        <v>0</v>
      </c>
      <c r="B1" s="2"/>
      <c r="C1" s="2"/>
      <c r="D1" s="2"/>
      <c r="E1" s="3"/>
      <c r="F1" s="3"/>
      <c r="G1" s="3"/>
    </row>
    <row r="2" spans="1:12" ht="9.9499999999999993" customHeight="1" x14ac:dyDescent="0.55000000000000004"/>
    <row r="3" spans="1:12" s="9" customFormat="1" ht="26.25" customHeight="1" x14ac:dyDescent="0.5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8"/>
      <c r="L3" s="10"/>
    </row>
    <row r="4" spans="1:12" s="9" customFormat="1" ht="24" customHeight="1" x14ac:dyDescent="0.5">
      <c r="C4" s="11" t="s">
        <v>5</v>
      </c>
      <c r="D4" s="12"/>
      <c r="E4" s="13"/>
    </row>
    <row r="5" spans="1:12" s="18" customFormat="1" ht="21" customHeight="1" x14ac:dyDescent="0.5">
      <c r="A5" s="14" t="s">
        <v>6</v>
      </c>
      <c r="B5" s="15">
        <v>141774</v>
      </c>
      <c r="C5" s="15">
        <v>71994</v>
      </c>
      <c r="D5" s="16">
        <v>69780</v>
      </c>
      <c r="E5" s="17"/>
      <c r="F5" s="17"/>
      <c r="G5" s="17"/>
    </row>
    <row r="6" spans="1:12" s="18" customFormat="1" ht="21" customHeight="1" x14ac:dyDescent="0.5">
      <c r="A6" s="19" t="s">
        <v>7</v>
      </c>
      <c r="B6" s="20">
        <v>2776</v>
      </c>
      <c r="C6" s="21">
        <v>848</v>
      </c>
      <c r="D6" s="21">
        <v>1928</v>
      </c>
      <c r="E6" s="22"/>
      <c r="G6" s="41">
        <f>(B6/B5)*100</f>
        <v>1.9580459040444653</v>
      </c>
      <c r="H6" s="41">
        <f>(C6/C5)*100</f>
        <v>1.17787593410562</v>
      </c>
      <c r="I6" s="41">
        <f>(D6/D5)*100</f>
        <v>2.7629693321868731</v>
      </c>
      <c r="J6" s="41"/>
    </row>
    <row r="7" spans="1:12" s="18" customFormat="1" ht="21" customHeight="1" x14ac:dyDescent="0.5">
      <c r="A7" s="23" t="s">
        <v>8</v>
      </c>
      <c r="B7" s="24">
        <v>40576</v>
      </c>
      <c r="C7" s="21">
        <v>18123</v>
      </c>
      <c r="D7" s="21">
        <v>22453</v>
      </c>
      <c r="E7" s="22"/>
      <c r="G7" s="41">
        <f>(B7/B5)*100</f>
        <v>28.620198343843018</v>
      </c>
      <c r="H7" s="41">
        <f>(C7/C5)*100</f>
        <v>25.172931077589801</v>
      </c>
      <c r="I7" s="41">
        <f>(D7/D5)*100</f>
        <v>32.176841501862995</v>
      </c>
      <c r="J7" s="41"/>
    </row>
    <row r="8" spans="1:12" s="18" customFormat="1" ht="21" customHeight="1" x14ac:dyDescent="0.5">
      <c r="A8" s="25" t="s">
        <v>9</v>
      </c>
      <c r="B8" s="26">
        <v>24021</v>
      </c>
      <c r="C8" s="21">
        <v>13788</v>
      </c>
      <c r="D8" s="21">
        <v>10233</v>
      </c>
      <c r="E8" s="22"/>
      <c r="G8" s="41">
        <f>(B8/B5)*100</f>
        <v>16.943163062338652</v>
      </c>
      <c r="H8" s="41">
        <f>(C8/C5)*100</f>
        <v>19.151595966330529</v>
      </c>
      <c r="I8" s="41">
        <f>(D8/D5)*100</f>
        <v>14.664660361134995</v>
      </c>
      <c r="J8" s="41"/>
    </row>
    <row r="9" spans="1:12" s="18" customFormat="1" ht="21" customHeight="1" x14ac:dyDescent="0.5">
      <c r="A9" s="25" t="s">
        <v>10</v>
      </c>
      <c r="B9" s="26">
        <v>24513</v>
      </c>
      <c r="C9" s="27">
        <v>13797</v>
      </c>
      <c r="D9" s="21">
        <v>10716</v>
      </c>
      <c r="E9" s="22"/>
      <c r="G9" s="41">
        <f>(B9/B5)*100</f>
        <v>17.290194252824918</v>
      </c>
      <c r="H9" s="41">
        <f>(C9/C5)*100</f>
        <v>19.164097008084006</v>
      </c>
      <c r="I9" s="41">
        <f>(D9/D5)*100</f>
        <v>15.356835769561478</v>
      </c>
      <c r="J9" s="42"/>
      <c r="K9" s="23"/>
    </row>
    <row r="10" spans="1:12" s="23" customFormat="1" ht="21" customHeight="1" x14ac:dyDescent="0.5">
      <c r="A10" s="23" t="s">
        <v>11</v>
      </c>
      <c r="B10" s="28">
        <f>SUM(B11:B13)</f>
        <v>26535</v>
      </c>
      <c r="C10" s="28">
        <f>SUM(C11:C13)</f>
        <v>14264</v>
      </c>
      <c r="D10" s="28">
        <f>SUM(D11:D13)</f>
        <v>12271</v>
      </c>
      <c r="E10" s="29"/>
      <c r="G10" s="41">
        <f>(B10/B5)*100</f>
        <v>18.716407803969698</v>
      </c>
      <c r="H10" s="41">
        <f>(C10/C5)*100</f>
        <v>19.812762174625664</v>
      </c>
      <c r="I10" s="41">
        <f>(D10/D5)*100</f>
        <v>17.585267985096014</v>
      </c>
      <c r="J10" s="42"/>
    </row>
    <row r="11" spans="1:12" s="23" customFormat="1" ht="21" customHeight="1" x14ac:dyDescent="0.5">
      <c r="A11" s="30" t="s">
        <v>12</v>
      </c>
      <c r="B11" s="28">
        <v>18474</v>
      </c>
      <c r="C11" s="28">
        <v>9639</v>
      </c>
      <c r="D11" s="28">
        <v>8835</v>
      </c>
      <c r="E11" s="29"/>
      <c r="G11" s="41">
        <f>(B11/B5)*100</f>
        <v>13.030597993990437</v>
      </c>
      <c r="H11" s="41">
        <f>(C11/C5)*100</f>
        <v>13.388615717976499</v>
      </c>
      <c r="I11" s="41">
        <f>(D11/D5)*100</f>
        <v>12.661220980223559</v>
      </c>
      <c r="J11" s="42"/>
    </row>
    <row r="12" spans="1:12" s="23" customFormat="1" ht="21" customHeight="1" x14ac:dyDescent="0.5">
      <c r="A12" s="30" t="s">
        <v>13</v>
      </c>
      <c r="B12" s="28">
        <v>7797</v>
      </c>
      <c r="C12" s="20">
        <v>4552</v>
      </c>
      <c r="D12" s="20">
        <v>3245</v>
      </c>
      <c r="G12" s="41">
        <f>(B12/B5)*100</f>
        <v>5.4995979516695579</v>
      </c>
      <c r="H12" s="41">
        <f>(C12/C5)*100</f>
        <v>6.3227491179820543</v>
      </c>
      <c r="I12" s="41">
        <f>(D12/D5)*100</f>
        <v>4.6503296073373459</v>
      </c>
      <c r="J12" s="42"/>
    </row>
    <row r="13" spans="1:12" s="23" customFormat="1" ht="21" customHeight="1" x14ac:dyDescent="0.5">
      <c r="A13" s="31" t="s">
        <v>14</v>
      </c>
      <c r="B13" s="32">
        <v>264</v>
      </c>
      <c r="C13" s="32">
        <v>73</v>
      </c>
      <c r="D13" s="32">
        <v>191</v>
      </c>
      <c r="E13" s="29"/>
      <c r="F13" s="29"/>
      <c r="G13" s="41">
        <f>(B13/B5)*100</f>
        <v>0.18621185830970419</v>
      </c>
      <c r="H13" s="41">
        <f>(C13/C5)*100</f>
        <v>0.10139733866711115</v>
      </c>
      <c r="I13" s="41">
        <f>(D13/D5)*100</f>
        <v>0.27371739753511037</v>
      </c>
      <c r="J13" s="42"/>
    </row>
    <row r="14" spans="1:12" s="23" customFormat="1" ht="21" customHeight="1" x14ac:dyDescent="0.5">
      <c r="A14" s="23" t="s">
        <v>15</v>
      </c>
      <c r="B14" s="33">
        <f>SUM(B15:B17)</f>
        <v>20573</v>
      </c>
      <c r="C14" s="33">
        <f>SUM(C15:C17)</f>
        <v>9694</v>
      </c>
      <c r="D14" s="33">
        <f>SUM(D15:D17)</f>
        <v>10879</v>
      </c>
      <c r="E14" s="29"/>
      <c r="F14" s="29"/>
      <c r="G14" s="41">
        <f>(B14/B5)*100</f>
        <v>14.511123337142212</v>
      </c>
      <c r="H14" s="41">
        <f>(C14/C5)*100</f>
        <v>13.465010973136652</v>
      </c>
      <c r="I14" s="41">
        <f>(D14/D5)*100</f>
        <v>15.590427056463168</v>
      </c>
      <c r="J14" s="42"/>
    </row>
    <row r="15" spans="1:12" s="18" customFormat="1" ht="21" customHeight="1" x14ac:dyDescent="0.5">
      <c r="A15" s="31" t="s">
        <v>16</v>
      </c>
      <c r="B15" s="33">
        <v>8696</v>
      </c>
      <c r="C15" s="21">
        <v>3613</v>
      </c>
      <c r="D15" s="21">
        <v>5083</v>
      </c>
      <c r="E15" s="17"/>
      <c r="F15" s="17"/>
      <c r="G15" s="41">
        <f>(B15/B5)*100</f>
        <v>6.1337057570499534</v>
      </c>
      <c r="H15" s="41">
        <f>(C15/C5)*100</f>
        <v>5.0184737617023645</v>
      </c>
      <c r="I15" s="41">
        <f>(D15/D5)*100</f>
        <v>7.2843221553453716</v>
      </c>
      <c r="J15" s="41"/>
    </row>
    <row r="16" spans="1:12" s="18" customFormat="1" ht="21" customHeight="1" x14ac:dyDescent="0.5">
      <c r="A16" s="31" t="s">
        <v>17</v>
      </c>
      <c r="B16" s="33">
        <v>8320</v>
      </c>
      <c r="C16" s="21">
        <v>4933</v>
      </c>
      <c r="D16" s="21">
        <v>3387</v>
      </c>
      <c r="E16" s="22"/>
      <c r="G16" s="41">
        <f>(B16/B5)*100</f>
        <v>5.8684949285482526</v>
      </c>
      <c r="H16" s="41">
        <f>(C16/C5)*100</f>
        <v>6.8519598855460178</v>
      </c>
      <c r="I16" s="41">
        <f>(D16/D5)*100</f>
        <v>4.8538263112639726</v>
      </c>
      <c r="J16" s="41"/>
    </row>
    <row r="17" spans="1:11" s="18" customFormat="1" ht="21" customHeight="1" x14ac:dyDescent="0.5">
      <c r="A17" s="31" t="s">
        <v>18</v>
      </c>
      <c r="B17" s="34">
        <v>3557</v>
      </c>
      <c r="C17" s="21">
        <v>1148</v>
      </c>
      <c r="D17" s="21">
        <v>2409</v>
      </c>
      <c r="E17" s="22"/>
      <c r="G17" s="41">
        <f>(B17/B5)*100</f>
        <v>2.5089226515440068</v>
      </c>
      <c r="H17" s="41">
        <f>(C17/C5)*100</f>
        <v>1.5945773258882685</v>
      </c>
      <c r="I17" s="41">
        <f>(D17/D5)*100</f>
        <v>3.4522785898538264</v>
      </c>
      <c r="J17" s="41"/>
    </row>
    <row r="18" spans="1:11" s="18" customFormat="1" ht="21" customHeight="1" x14ac:dyDescent="0.5">
      <c r="A18" s="30" t="s">
        <v>19</v>
      </c>
      <c r="B18" s="27">
        <v>0</v>
      </c>
      <c r="C18" s="27">
        <v>0</v>
      </c>
      <c r="D18" s="27">
        <v>0</v>
      </c>
      <c r="E18" s="22"/>
      <c r="G18" s="41">
        <f>(B18/B5)*100</f>
        <v>0</v>
      </c>
      <c r="H18" s="41">
        <f>(C18/C5)*100</f>
        <v>0</v>
      </c>
      <c r="I18" s="41">
        <f>(D18/D5)*100</f>
        <v>0</v>
      </c>
      <c r="J18" s="41"/>
    </row>
    <row r="19" spans="1:11" s="18" customFormat="1" ht="21" customHeight="1" x14ac:dyDescent="0.5">
      <c r="A19" s="30" t="s">
        <v>20</v>
      </c>
      <c r="B19" s="21">
        <v>2780</v>
      </c>
      <c r="C19" s="21">
        <v>1480</v>
      </c>
      <c r="D19" s="21">
        <v>1300</v>
      </c>
      <c r="E19" s="22"/>
      <c r="G19" s="41">
        <f>(B19/B5)*100</f>
        <v>1.9608672958370363</v>
      </c>
      <c r="H19" s="41">
        <f>(C19/C5)*100</f>
        <v>2.055726866127733</v>
      </c>
      <c r="I19" s="41">
        <f>(D19/D5)*100</f>
        <v>1.8629979936944683</v>
      </c>
      <c r="J19" s="42"/>
      <c r="K19" s="23"/>
    </row>
    <row r="20" spans="1:11" s="18" customFormat="1" ht="21" customHeight="1" x14ac:dyDescent="0.5">
      <c r="A20" s="30"/>
      <c r="B20" s="21"/>
      <c r="C20" s="21"/>
      <c r="D20" s="21"/>
      <c r="E20" s="22"/>
      <c r="G20" s="42"/>
      <c r="H20" s="42"/>
      <c r="I20" s="42"/>
      <c r="J20" s="42"/>
      <c r="K20" s="23"/>
    </row>
    <row r="21" spans="1:11" s="23" customFormat="1" ht="21" customHeight="1" x14ac:dyDescent="0.5">
      <c r="C21" s="35" t="s">
        <v>21</v>
      </c>
      <c r="D21" s="36"/>
      <c r="E21" s="29"/>
      <c r="G21" s="42"/>
      <c r="H21" s="42"/>
      <c r="I21" s="42"/>
      <c r="J21" s="42"/>
    </row>
    <row r="22" spans="1:11" s="23" customFormat="1" ht="21" customHeight="1" x14ac:dyDescent="0.5">
      <c r="A22" s="8" t="s">
        <v>6</v>
      </c>
      <c r="B22" s="37">
        <f>SUM(B23:B27,B31,B35:B37)</f>
        <v>100</v>
      </c>
      <c r="C22" s="37">
        <f>SUM(C23:C27,C31,C35:C37)</f>
        <v>100</v>
      </c>
      <c r="D22" s="37">
        <f>SUM(D23:D27,D31,D35:D37)</f>
        <v>99.999999999999986</v>
      </c>
      <c r="E22" s="29"/>
    </row>
    <row r="23" spans="1:11" s="23" customFormat="1" ht="21" customHeight="1" x14ac:dyDescent="0.5">
      <c r="A23" s="19" t="s">
        <v>7</v>
      </c>
      <c r="B23" s="38">
        <f t="shared" ref="B23:D35" si="0">ROUND(G6,1)</f>
        <v>2</v>
      </c>
      <c r="C23" s="38">
        <f t="shared" si="0"/>
        <v>1.2</v>
      </c>
      <c r="D23" s="38">
        <f t="shared" si="0"/>
        <v>2.8</v>
      </c>
      <c r="E23" s="34"/>
    </row>
    <row r="24" spans="1:11" s="23" customFormat="1" ht="21" customHeight="1" x14ac:dyDescent="0.5">
      <c r="A24" s="23" t="s">
        <v>8</v>
      </c>
      <c r="B24" s="38">
        <f t="shared" si="0"/>
        <v>28.6</v>
      </c>
      <c r="C24" s="38">
        <f t="shared" si="0"/>
        <v>25.2</v>
      </c>
      <c r="D24" s="38">
        <f t="shared" si="0"/>
        <v>32.200000000000003</v>
      </c>
      <c r="E24" s="29"/>
      <c r="F24" s="29"/>
      <c r="G24" s="29"/>
    </row>
    <row r="25" spans="1:11" s="23" customFormat="1" ht="21" customHeight="1" x14ac:dyDescent="0.5">
      <c r="A25" s="25" t="s">
        <v>9</v>
      </c>
      <c r="B25" s="38">
        <f t="shared" si="0"/>
        <v>16.899999999999999</v>
      </c>
      <c r="C25" s="38">
        <v>19.100000000000001</v>
      </c>
      <c r="D25" s="38">
        <f t="shared" si="0"/>
        <v>14.7</v>
      </c>
    </row>
    <row r="26" spans="1:11" s="23" customFormat="1" ht="21" customHeight="1" x14ac:dyDescent="0.5">
      <c r="A26" s="25" t="s">
        <v>10</v>
      </c>
      <c r="B26" s="38">
        <f t="shared" si="0"/>
        <v>17.3</v>
      </c>
      <c r="C26" s="38">
        <f t="shared" si="0"/>
        <v>19.2</v>
      </c>
      <c r="D26" s="38">
        <v>15.3</v>
      </c>
    </row>
    <row r="27" spans="1:11" s="23" customFormat="1" ht="21" customHeight="1" x14ac:dyDescent="0.5">
      <c r="A27" s="23" t="s">
        <v>11</v>
      </c>
      <c r="B27" s="38">
        <f>SUM(B28:B30)</f>
        <v>18.7</v>
      </c>
      <c r="C27" s="38">
        <f>SUM(C28:C30)</f>
        <v>19.8</v>
      </c>
      <c r="D27" s="38">
        <f>SUM(D28:D30)</f>
        <v>17.599999999999998</v>
      </c>
    </row>
    <row r="28" spans="1:11" s="23" customFormat="1" ht="21" customHeight="1" x14ac:dyDescent="0.5">
      <c r="A28" s="30" t="s">
        <v>12</v>
      </c>
      <c r="B28" s="38">
        <f t="shared" si="0"/>
        <v>13</v>
      </c>
      <c r="C28" s="38">
        <f t="shared" si="0"/>
        <v>13.4</v>
      </c>
      <c r="D28" s="38">
        <f t="shared" si="0"/>
        <v>12.7</v>
      </c>
    </row>
    <row r="29" spans="1:11" s="23" customFormat="1" ht="21" customHeight="1" x14ac:dyDescent="0.5">
      <c r="A29" s="30" t="s">
        <v>13</v>
      </c>
      <c r="B29" s="38">
        <f t="shared" si="0"/>
        <v>5.5</v>
      </c>
      <c r="C29" s="38">
        <f t="shared" si="0"/>
        <v>6.3</v>
      </c>
      <c r="D29" s="38">
        <v>4.5999999999999996</v>
      </c>
    </row>
    <row r="30" spans="1:11" s="23" customFormat="1" ht="21" customHeight="1" x14ac:dyDescent="0.5">
      <c r="A30" s="31" t="s">
        <v>14</v>
      </c>
      <c r="B30" s="38">
        <f t="shared" si="0"/>
        <v>0.2</v>
      </c>
      <c r="C30" s="38">
        <f t="shared" si="0"/>
        <v>0.1</v>
      </c>
      <c r="D30" s="38">
        <f t="shared" si="0"/>
        <v>0.3</v>
      </c>
    </row>
    <row r="31" spans="1:11" s="23" customFormat="1" ht="21" customHeight="1" x14ac:dyDescent="0.5">
      <c r="A31" s="23" t="s">
        <v>15</v>
      </c>
      <c r="B31" s="38">
        <f>SUM(B32:B34)</f>
        <v>14.5</v>
      </c>
      <c r="C31" s="38">
        <f>SUM(C32:C34)</f>
        <v>13.4</v>
      </c>
      <c r="D31" s="38">
        <f>SUM(D32:D34)</f>
        <v>15.6</v>
      </c>
    </row>
    <row r="32" spans="1:11" s="23" customFormat="1" ht="21" customHeight="1" x14ac:dyDescent="0.5">
      <c r="A32" s="31" t="s">
        <v>16</v>
      </c>
      <c r="B32" s="38">
        <f t="shared" si="0"/>
        <v>6.1</v>
      </c>
      <c r="C32" s="38">
        <f t="shared" si="0"/>
        <v>5</v>
      </c>
      <c r="D32" s="38">
        <f t="shared" si="0"/>
        <v>7.3</v>
      </c>
    </row>
    <row r="33" spans="1:4" s="23" customFormat="1" ht="21" customHeight="1" x14ac:dyDescent="0.5">
      <c r="A33" s="31" t="s">
        <v>17</v>
      </c>
      <c r="B33" s="38">
        <f t="shared" si="0"/>
        <v>5.9</v>
      </c>
      <c r="C33" s="38">
        <v>6.8</v>
      </c>
      <c r="D33" s="38">
        <v>4.8</v>
      </c>
    </row>
    <row r="34" spans="1:4" s="23" customFormat="1" ht="21" customHeight="1" x14ac:dyDescent="0.5">
      <c r="A34" s="31" t="s">
        <v>18</v>
      </c>
      <c r="B34" s="38">
        <f t="shared" si="0"/>
        <v>2.5</v>
      </c>
      <c r="C34" s="38">
        <f t="shared" si="0"/>
        <v>1.6</v>
      </c>
      <c r="D34" s="38">
        <f t="shared" si="0"/>
        <v>3.5</v>
      </c>
    </row>
    <row r="35" spans="1:4" s="23" customFormat="1" ht="21" customHeight="1" x14ac:dyDescent="0.5">
      <c r="A35" s="30" t="s">
        <v>19</v>
      </c>
      <c r="B35" s="38">
        <f t="shared" si="0"/>
        <v>0</v>
      </c>
      <c r="C35" s="38">
        <f t="shared" si="0"/>
        <v>0</v>
      </c>
      <c r="D35" s="38">
        <f t="shared" si="0"/>
        <v>0</v>
      </c>
    </row>
    <row r="36" spans="1:4" s="23" customFormat="1" ht="21" customHeight="1" x14ac:dyDescent="0.5">
      <c r="A36" s="39" t="s">
        <v>20</v>
      </c>
      <c r="B36" s="40">
        <f>ROUND(G19,1)</f>
        <v>2</v>
      </c>
      <c r="C36" s="40">
        <f>ROUND(H19,1)</f>
        <v>2.1</v>
      </c>
      <c r="D36" s="40">
        <v>1.8</v>
      </c>
    </row>
    <row r="37" spans="1:4" s="23" customFormat="1" ht="21" customHeight="1" x14ac:dyDescent="0.5">
      <c r="A37" s="9" t="s">
        <v>22</v>
      </c>
      <c r="B37" s="38"/>
      <c r="C37" s="38"/>
      <c r="D37" s="38"/>
    </row>
    <row r="38" spans="1:4" s="23" customFormat="1" ht="21" customHeight="1" x14ac:dyDescent="0.5"/>
    <row r="39" spans="1:4" ht="26.25" customHeight="1" x14ac:dyDescent="0.55000000000000004">
      <c r="A39" s="5"/>
    </row>
  </sheetData>
  <pageMargins left="1.0629921259842521" right="0.39370078740157483" top="0.51181102362204722" bottom="0.19685039370078741" header="0.6692913385826772" footer="0.51181102362204722"/>
  <pageSetup paperSize="9" firstPageNumber="8" orientation="portrait" useFirstPageNumber="1" horizontalDpi="300" verticalDpi="300" r:id="rId1"/>
  <headerFooter alignWithMargins="0">
    <oddHeader>&amp;R18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2016-11-23T08:03:50Z</cp:lastPrinted>
  <dcterms:created xsi:type="dcterms:W3CDTF">2016-11-23T08:03:17Z</dcterms:created>
  <dcterms:modified xsi:type="dcterms:W3CDTF">2016-11-23T08:04:45Z</dcterms:modified>
</cp:coreProperties>
</file>