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3.6" sheetId="1" r:id="rId1"/>
  </sheets>
  <definedNames>
    <definedName name="_xlnm.Print_Area" localSheetId="0">'T-3.6'!$A$1:$S$28</definedName>
  </definedNames>
  <calcPr calcId="144525"/>
</workbook>
</file>

<file path=xl/calcChain.xml><?xml version="1.0" encoding="utf-8"?>
<calcChain xmlns="http://schemas.openxmlformats.org/spreadsheetml/2006/main">
  <c r="I12" i="1" l="1"/>
  <c r="J12" i="1"/>
  <c r="L12" i="1"/>
  <c r="M12" i="1"/>
  <c r="O12" i="1"/>
  <c r="P12" i="1"/>
  <c r="F13" i="1"/>
  <c r="F12" i="1" s="1"/>
  <c r="G13" i="1"/>
  <c r="G12" i="1" s="1"/>
  <c r="H13" i="1"/>
  <c r="H12" i="1" s="1"/>
  <c r="K13" i="1"/>
  <c r="K12" i="1" s="1"/>
  <c r="N13" i="1"/>
  <c r="N12" i="1" s="1"/>
  <c r="W13" i="1"/>
  <c r="W25" i="1" s="1"/>
  <c r="X13" i="1"/>
  <c r="Y13" i="1"/>
  <c r="Z13" i="1"/>
  <c r="AA13" i="1"/>
  <c r="AB13" i="1"/>
  <c r="F14" i="1"/>
  <c r="G14" i="1"/>
  <c r="H14" i="1"/>
  <c r="K14" i="1"/>
  <c r="E14" i="1" s="1"/>
  <c r="W14" i="1"/>
  <c r="X14" i="1"/>
  <c r="Y14" i="1"/>
  <c r="Z14" i="1"/>
  <c r="AA14" i="1"/>
  <c r="AB14" i="1"/>
  <c r="F15" i="1"/>
  <c r="G15" i="1"/>
  <c r="H15" i="1"/>
  <c r="E15" i="1" s="1"/>
  <c r="K15" i="1"/>
  <c r="N15" i="1"/>
  <c r="W15" i="1"/>
  <c r="X15" i="1"/>
  <c r="Y15" i="1"/>
  <c r="Z15" i="1"/>
  <c r="AA15" i="1"/>
  <c r="AB15" i="1"/>
  <c r="F16" i="1"/>
  <c r="G16" i="1"/>
  <c r="H16" i="1"/>
  <c r="E16" i="1" s="1"/>
  <c r="K16" i="1"/>
  <c r="W16" i="1"/>
  <c r="X16" i="1"/>
  <c r="Y16" i="1"/>
  <c r="Z16" i="1"/>
  <c r="AA16" i="1"/>
  <c r="AB16" i="1"/>
  <c r="F17" i="1"/>
  <c r="G17" i="1"/>
  <c r="H17" i="1"/>
  <c r="K17" i="1"/>
  <c r="E17" i="1" s="1"/>
  <c r="W17" i="1"/>
  <c r="X17" i="1"/>
  <c r="Y17" i="1"/>
  <c r="Z17" i="1"/>
  <c r="AA17" i="1"/>
  <c r="AB17" i="1"/>
  <c r="F18" i="1"/>
  <c r="G18" i="1"/>
  <c r="H18" i="1"/>
  <c r="E18" i="1" s="1"/>
  <c r="K18" i="1"/>
  <c r="W18" i="1"/>
  <c r="X18" i="1"/>
  <c r="Y18" i="1"/>
  <c r="Z18" i="1"/>
  <c r="AA18" i="1"/>
  <c r="AB18" i="1"/>
  <c r="F19" i="1"/>
  <c r="G19" i="1"/>
  <c r="H19" i="1"/>
  <c r="K19" i="1"/>
  <c r="E19" i="1" s="1"/>
  <c r="N19" i="1"/>
  <c r="W19" i="1"/>
  <c r="X19" i="1"/>
  <c r="Y19" i="1"/>
  <c r="Z19" i="1"/>
  <c r="AA19" i="1"/>
  <c r="AB19" i="1"/>
  <c r="F20" i="1"/>
  <c r="G20" i="1"/>
  <c r="H20" i="1"/>
  <c r="K20" i="1"/>
  <c r="E20" i="1" s="1"/>
  <c r="W20" i="1"/>
  <c r="X20" i="1"/>
  <c r="Y20" i="1"/>
  <c r="Z20" i="1"/>
  <c r="AA20" i="1"/>
  <c r="AB20" i="1"/>
  <c r="F21" i="1"/>
  <c r="G21" i="1"/>
  <c r="H21" i="1"/>
  <c r="E21" i="1" s="1"/>
  <c r="W21" i="1"/>
  <c r="X21" i="1"/>
  <c r="Y21" i="1"/>
  <c r="Z21" i="1"/>
  <c r="AA21" i="1"/>
  <c r="AB21" i="1"/>
  <c r="F22" i="1"/>
  <c r="G22" i="1"/>
  <c r="H22" i="1"/>
  <c r="E22" i="1" s="1"/>
  <c r="K22" i="1"/>
  <c r="W22" i="1"/>
  <c r="X22" i="1"/>
  <c r="Y22" i="1"/>
  <c r="Z22" i="1"/>
  <c r="AA22" i="1"/>
  <c r="AB22" i="1"/>
  <c r="F23" i="1"/>
  <c r="G23" i="1"/>
  <c r="H23" i="1"/>
  <c r="K23" i="1"/>
  <c r="E23" i="1" s="1"/>
  <c r="W23" i="1"/>
  <c r="X23" i="1"/>
  <c r="Y23" i="1"/>
  <c r="Z23" i="1"/>
  <c r="AA23" i="1"/>
  <c r="AB23" i="1"/>
  <c r="AC25" i="1"/>
  <c r="AG25" i="1"/>
  <c r="AK25" i="1"/>
  <c r="AM25" i="1"/>
  <c r="AS25" i="1"/>
  <c r="E13" i="1" l="1"/>
  <c r="E12" i="1" l="1"/>
</calcChain>
</file>

<file path=xl/sharedStrings.xml><?xml version="1.0" encoding="utf-8"?>
<sst xmlns="http://schemas.openxmlformats.org/spreadsheetml/2006/main" count="186" uniqueCount="64">
  <si>
    <t xml:space="preserve">             3. Department of Local Administration</t>
  </si>
  <si>
    <t xml:space="preserve">                       3. กรมส่งเสริมการปกครองท้องถิ่น</t>
  </si>
  <si>
    <t xml:space="preserve">             2. The Secondary Educational Service Area Office 5</t>
  </si>
  <si>
    <t xml:space="preserve">                       2. สำนักงานเขตพื้นที่การศึกษามัธยมศึกษาเขต 5</t>
  </si>
  <si>
    <t>Source :  1. Lopburi  Educational Service Area Office, Area  1 and 2</t>
  </si>
  <si>
    <t>ที่มา :  1. สำนักงานเขตพื้นที่การศึกษาประถมศึกษาลพบุรี เขต 1 และ 2</t>
  </si>
  <si>
    <t>หนองม่วง</t>
  </si>
  <si>
    <t>Nong Muang</t>
  </si>
  <si>
    <t>-</t>
  </si>
  <si>
    <t>สระโบสถ์</t>
  </si>
  <si>
    <t>Sa Bot</t>
  </si>
  <si>
    <t>ลำสนธิ</t>
  </si>
  <si>
    <t>Lam Sonthi</t>
  </si>
  <si>
    <t>พัฒนานิคม</t>
  </si>
  <si>
    <t>Phatthana Nikhom</t>
  </si>
  <si>
    <t>บ้านหมี่</t>
  </si>
  <si>
    <t>Ban Mi</t>
  </si>
  <si>
    <t>ท่าหลวง</t>
  </si>
  <si>
    <t>Tha Luang</t>
  </si>
  <si>
    <t>ท่าวุ้ง</t>
  </si>
  <si>
    <t>Tha Wuag</t>
  </si>
  <si>
    <t>ชัยบาดาล</t>
  </si>
  <si>
    <t xml:space="preserve">    Chai Badan</t>
  </si>
  <si>
    <t>โคกสำโรง</t>
  </si>
  <si>
    <t xml:space="preserve">    Khok Samrong</t>
  </si>
  <si>
    <t>โคกเจริญ</t>
  </si>
  <si>
    <t>Khok Charoen</t>
  </si>
  <si>
    <t>เมืองลพบุรี</t>
  </si>
  <si>
    <t>Muang Lopburi</t>
  </si>
  <si>
    <t>Female</t>
  </si>
  <si>
    <t>Male</t>
  </si>
  <si>
    <t>Total</t>
  </si>
  <si>
    <t>รวมยอด</t>
  </si>
  <si>
    <t>หญิง</t>
  </si>
  <si>
    <t>ชาย</t>
  </si>
  <si>
    <t>เอกชน</t>
  </si>
  <si>
    <t>Education Commission</t>
  </si>
  <si>
    <t>รวม</t>
  </si>
  <si>
    <t>สาธิต</t>
  </si>
  <si>
    <t>เขต 5</t>
  </si>
  <si>
    <t>เขต 2</t>
  </si>
  <si>
    <t>เขต 1</t>
  </si>
  <si>
    <t>Development and Co-ordination</t>
  </si>
  <si>
    <t>Office of the Private</t>
  </si>
  <si>
    <t>Bureau of Local Educational</t>
  </si>
  <si>
    <t>การศึกษาเอกชน</t>
  </si>
  <si>
    <t>Office of the Basic</t>
  </si>
  <si>
    <t>Administration</t>
  </si>
  <si>
    <t>การจัดการศึกษาท้องถิ่น</t>
  </si>
  <si>
    <t>คณะกรรมการส่งเสริม</t>
  </si>
  <si>
    <t>การศึกษาขั้นพื้นฐาน</t>
  </si>
  <si>
    <t xml:space="preserve">Department of Local </t>
  </si>
  <si>
    <t>สำนักประสานและพัฒนา</t>
  </si>
  <si>
    <t>สำนักบริหารงาน</t>
  </si>
  <si>
    <t>สนง.คณะกรรมการ</t>
  </si>
  <si>
    <t>การปกครองท้องถิ่น</t>
  </si>
  <si>
    <t>กรมส่งเสริม</t>
  </si>
  <si>
    <t xml:space="preserve">               District</t>
  </si>
  <si>
    <t>สังกัด Jurisdiction</t>
  </si>
  <si>
    <t>อำเภอ</t>
  </si>
  <si>
    <t>Student by Jurisdiction, Sex and District: Academic Year  2014</t>
  </si>
  <si>
    <t>Table</t>
  </si>
  <si>
    <t>นักเรียน จำแนกตามสังกัด และเพศ เป็นรายอำเภอ ปีการศึกษา 2557</t>
  </si>
  <si>
    <t xml:space="preserve">ตาราง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</si>
</sst>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__"/>
    <numFmt numFmtId="188" formatCode="_-* #,##0_-;\-* #,##0_-;_-* &quot;-&quot;??_-;_-@_-__"/>
  </numFmts>
  <fonts count="5" x14ac:knownFonts="1">
    <font>
      <sz val="14"/>
      <name val="Cordia New"/>
      <charset val="22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1" fillId="0" borderId="0" xfId="0" applyFont="1" applyAlignment="1">
      <alignment vertical="top"/>
    </xf>
    <xf numFmtId="0" fontId="1" fillId="0" borderId="0" xfId="1" applyFont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/>
    <xf numFmtId="0" fontId="1" fillId="0" borderId="1" xfId="0" applyFont="1" applyBorder="1"/>
    <xf numFmtId="187" fontId="1" fillId="0" borderId="2" xfId="0" applyNumberFormat="1" applyFont="1" applyBorder="1" applyAlignment="1">
      <alignment vertical="center"/>
    </xf>
    <xf numFmtId="0" fontId="1" fillId="0" borderId="3" xfId="0" applyFont="1" applyBorder="1"/>
    <xf numFmtId="0" fontId="1" fillId="0" borderId="3" xfId="0" applyFont="1" applyBorder="1" applyAlignment="1">
      <alignment horizontal="left" vertical="center" wrapText="1" indent="1"/>
    </xf>
    <xf numFmtId="188" fontId="1" fillId="0" borderId="2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187" fontId="1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 wrapText="1" indent="1"/>
    </xf>
    <xf numFmtId="188" fontId="1" fillId="0" borderId="5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vertical="center"/>
    </xf>
    <xf numFmtId="0" fontId="1" fillId="0" borderId="1" xfId="0" applyFont="1" applyBorder="1" applyAlignment="1"/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87" fontId="3" fillId="0" borderId="5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5" xfId="0" applyFont="1" applyBorder="1"/>
    <xf numFmtId="0" fontId="1" fillId="0" borderId="1" xfId="0" applyFont="1" applyBorder="1" applyAlignment="1">
      <alignment horizontal="center"/>
    </xf>
    <xf numFmtId="0" fontId="1" fillId="0" borderId="4" xfId="0" applyFont="1" applyBorder="1"/>
    <xf numFmtId="0" fontId="1" fillId="0" borderId="10" xfId="0" applyFont="1" applyBorder="1" applyAlignment="1"/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10" xfId="0" applyFont="1" applyBorder="1"/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1" fillId="0" borderId="11" xfId="0" applyFont="1" applyBorder="1"/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8" xfId="0" applyFont="1" applyBorder="1"/>
    <xf numFmtId="0" fontId="1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left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3" xfId="0" applyFont="1" applyBorder="1" applyAlignment="1"/>
    <xf numFmtId="0" fontId="4" fillId="0" borderId="0" xfId="0" applyFont="1" applyBorder="1"/>
    <xf numFmtId="0" fontId="4" fillId="0" borderId="0" xfId="0" applyFont="1" applyBorder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Alignment="1"/>
  </cellXfs>
  <cellStyles count="6">
    <cellStyle name="Comma 2" xfId="2"/>
    <cellStyle name="Comma 2 2" xfId="3"/>
    <cellStyle name="Comma 3" xfId="4"/>
    <cellStyle name="Normal" xfId="0" builtinId="0"/>
    <cellStyle name="Normal 2" xfId="1"/>
    <cellStyle name="เครื่องหมายจุลภาค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485775</xdr:colOff>
      <xdr:row>0</xdr:row>
      <xdr:rowOff>0</xdr:rowOff>
    </xdr:from>
    <xdr:to>
      <xdr:col>19</xdr:col>
      <xdr:colOff>76200</xdr:colOff>
      <xdr:row>28</xdr:row>
      <xdr:rowOff>9525</xdr:rowOff>
    </xdr:to>
    <xdr:grpSp>
      <xdr:nvGrpSpPr>
        <xdr:cNvPr id="2" name="Group 10"/>
        <xdr:cNvGrpSpPr>
          <a:grpSpLocks/>
        </xdr:cNvGrpSpPr>
      </xdr:nvGrpSpPr>
      <xdr:grpSpPr bwMode="auto">
        <a:xfrm>
          <a:off x="10601325" y="0"/>
          <a:ext cx="438150" cy="7400925"/>
          <a:chOff x="9944100" y="0"/>
          <a:chExt cx="449011" cy="671512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1233" y="337053"/>
            <a:ext cx="331878" cy="38890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  <a:endParaRPr lang="th-TH" sz="120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4100" y="0"/>
            <a:ext cx="429489" cy="4061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917839" y="3521410"/>
            <a:ext cx="6381901" cy="552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AT31"/>
  <sheetViews>
    <sheetView showGridLines="0" tabSelected="1" topLeftCell="A10" zoomScaleNormal="100" workbookViewId="0">
      <selection activeCell="L14" sqref="L14"/>
    </sheetView>
  </sheetViews>
  <sheetFormatPr defaultRowHeight="15.75" x14ac:dyDescent="0.25"/>
  <cols>
    <col min="1" max="1" width="1.7109375" style="1" customWidth="1"/>
    <col min="2" max="2" width="6.85546875" style="1" customWidth="1"/>
    <col min="3" max="3" width="4.85546875" style="1" customWidth="1"/>
    <col min="4" max="4" width="5.7109375" style="1" customWidth="1"/>
    <col min="5" max="5" width="9.85546875" style="1" customWidth="1"/>
    <col min="6" max="13" width="9.5703125" style="1" customWidth="1"/>
    <col min="14" max="14" width="9.5703125" style="2" customWidth="1"/>
    <col min="15" max="16" width="9.5703125" style="1" customWidth="1"/>
    <col min="17" max="17" width="17.42578125" style="1" customWidth="1"/>
    <col min="18" max="18" width="7.5703125" style="1" customWidth="1"/>
    <col min="19" max="19" width="5.140625" style="1" customWidth="1"/>
    <col min="20" max="22" width="9.140625" style="1"/>
    <col min="23" max="24" width="13" style="1" customWidth="1"/>
    <col min="25" max="26" width="14.28515625" style="1" customWidth="1"/>
    <col min="27" max="16384" width="9.140625" style="1"/>
  </cols>
  <sheetData>
    <row r="1" spans="1:46" s="79" customFormat="1" ht="20.25" customHeight="1" x14ac:dyDescent="0.3">
      <c r="B1" s="79" t="s">
        <v>63</v>
      </c>
      <c r="C1" s="77">
        <v>3.6</v>
      </c>
      <c r="D1" s="79" t="s">
        <v>62</v>
      </c>
      <c r="N1" s="80"/>
    </row>
    <row r="2" spans="1:46" s="75" customFormat="1" ht="18.75" customHeight="1" x14ac:dyDescent="0.3">
      <c r="B2" s="78" t="s">
        <v>61</v>
      </c>
      <c r="C2" s="77">
        <v>3.6</v>
      </c>
      <c r="D2" s="75" t="s">
        <v>60</v>
      </c>
      <c r="N2" s="76"/>
    </row>
    <row r="3" spans="1:46" ht="6.75" customHeigh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74"/>
      <c r="O3" s="13"/>
      <c r="P3" s="13"/>
    </row>
    <row r="4" spans="1:46" ht="23.25" customHeight="1" x14ac:dyDescent="0.25">
      <c r="A4" s="73" t="s">
        <v>59</v>
      </c>
      <c r="B4" s="73"/>
      <c r="C4" s="73"/>
      <c r="D4" s="72"/>
      <c r="E4" s="71"/>
      <c r="F4" s="9"/>
      <c r="G4" s="35"/>
      <c r="H4" s="70" t="s">
        <v>58</v>
      </c>
      <c r="I4" s="69"/>
      <c r="J4" s="69"/>
      <c r="K4" s="69"/>
      <c r="L4" s="69"/>
      <c r="M4" s="69"/>
      <c r="N4" s="69"/>
      <c r="O4" s="69"/>
      <c r="P4" s="69"/>
      <c r="Q4" s="68" t="s">
        <v>57</v>
      </c>
      <c r="R4" s="67"/>
    </row>
    <row r="5" spans="1:46" ht="16.5" customHeight="1" x14ac:dyDescent="0.25">
      <c r="A5" s="48"/>
      <c r="B5" s="48"/>
      <c r="C5" s="48"/>
      <c r="D5" s="47"/>
      <c r="E5" s="60"/>
      <c r="F5" s="9"/>
      <c r="G5" s="35"/>
      <c r="H5" s="61"/>
      <c r="I5" s="57" t="s">
        <v>54</v>
      </c>
      <c r="J5" s="25"/>
      <c r="K5" s="23"/>
      <c r="L5" s="57" t="s">
        <v>53</v>
      </c>
      <c r="M5" s="23"/>
      <c r="N5" s="66" t="s">
        <v>56</v>
      </c>
      <c r="O5" s="65"/>
      <c r="P5" s="64"/>
      <c r="Q5" s="46"/>
    </row>
    <row r="6" spans="1:46" ht="19.5" customHeight="1" x14ac:dyDescent="0.25">
      <c r="A6" s="48"/>
      <c r="B6" s="48"/>
      <c r="C6" s="48"/>
      <c r="D6" s="47"/>
      <c r="E6" s="56" t="s">
        <v>37</v>
      </c>
      <c r="F6" s="55"/>
      <c r="G6" s="54"/>
      <c r="H6" s="61"/>
      <c r="I6" s="57" t="s">
        <v>50</v>
      </c>
      <c r="J6" s="25"/>
      <c r="K6" s="23"/>
      <c r="L6" s="57" t="s">
        <v>49</v>
      </c>
      <c r="M6" s="23"/>
      <c r="N6" s="56" t="s">
        <v>55</v>
      </c>
      <c r="O6" s="55"/>
      <c r="P6" s="54"/>
      <c r="Q6" s="46"/>
      <c r="W6" s="57" t="s">
        <v>54</v>
      </c>
      <c r="X6" s="25"/>
      <c r="Y6" s="57" t="s">
        <v>53</v>
      </c>
      <c r="Z6" s="23"/>
      <c r="AA6" s="63" t="s">
        <v>52</v>
      </c>
      <c r="AB6" s="62"/>
    </row>
    <row r="7" spans="1:46" ht="20.25" customHeight="1" x14ac:dyDescent="0.25">
      <c r="A7" s="48"/>
      <c r="B7" s="48"/>
      <c r="C7" s="48"/>
      <c r="D7" s="47"/>
      <c r="E7" s="56" t="s">
        <v>31</v>
      </c>
      <c r="F7" s="55"/>
      <c r="G7" s="54"/>
      <c r="H7" s="61"/>
      <c r="I7" s="57" t="s">
        <v>46</v>
      </c>
      <c r="J7" s="25"/>
      <c r="K7" s="23"/>
      <c r="L7" s="57" t="s">
        <v>45</v>
      </c>
      <c r="M7" s="23"/>
      <c r="N7" s="56" t="s">
        <v>51</v>
      </c>
      <c r="O7" s="55"/>
      <c r="P7" s="54"/>
      <c r="Q7" s="46"/>
      <c r="W7" s="57" t="s">
        <v>50</v>
      </c>
      <c r="X7" s="25"/>
      <c r="Y7" s="57" t="s">
        <v>49</v>
      </c>
      <c r="Z7" s="23"/>
      <c r="AA7" s="50" t="s">
        <v>48</v>
      </c>
      <c r="AB7" s="49"/>
    </row>
    <row r="8" spans="1:46" ht="17.25" customHeight="1" x14ac:dyDescent="0.25">
      <c r="A8" s="48"/>
      <c r="B8" s="48"/>
      <c r="C8" s="48"/>
      <c r="D8" s="47"/>
      <c r="E8" s="60"/>
      <c r="F8" s="59"/>
      <c r="G8" s="35"/>
      <c r="H8" s="58"/>
      <c r="I8" s="57" t="s">
        <v>36</v>
      </c>
      <c r="J8" s="25"/>
      <c r="K8" s="23"/>
      <c r="L8" s="57" t="s">
        <v>43</v>
      </c>
      <c r="M8" s="23"/>
      <c r="N8" s="56" t="s">
        <v>47</v>
      </c>
      <c r="O8" s="55"/>
      <c r="P8" s="54"/>
      <c r="Q8" s="46"/>
      <c r="W8" s="51" t="s">
        <v>46</v>
      </c>
      <c r="X8" s="49"/>
      <c r="Y8" s="50" t="s">
        <v>45</v>
      </c>
      <c r="Z8" s="49"/>
      <c r="AA8" s="50" t="s">
        <v>44</v>
      </c>
      <c r="AB8" s="49"/>
    </row>
    <row r="9" spans="1:46" ht="19.5" customHeight="1" x14ac:dyDescent="0.25">
      <c r="A9" s="48"/>
      <c r="B9" s="48"/>
      <c r="C9" s="48"/>
      <c r="D9" s="47"/>
      <c r="E9" s="53"/>
      <c r="F9" s="52"/>
      <c r="G9" s="30"/>
      <c r="H9" s="53"/>
      <c r="I9" s="13"/>
      <c r="J9" s="42"/>
      <c r="K9" s="13"/>
      <c r="L9" s="52" t="s">
        <v>36</v>
      </c>
      <c r="M9" s="13"/>
      <c r="N9" s="43"/>
      <c r="O9" s="13"/>
      <c r="P9" s="42"/>
      <c r="Q9" s="46"/>
      <c r="W9" s="51" t="s">
        <v>36</v>
      </c>
      <c r="X9" s="49"/>
      <c r="Y9" s="50" t="s">
        <v>43</v>
      </c>
      <c r="Z9" s="49"/>
      <c r="AA9" s="50" t="s">
        <v>42</v>
      </c>
      <c r="AB9" s="49"/>
      <c r="AC9" s="41" t="s">
        <v>41</v>
      </c>
      <c r="AD9" s="41"/>
      <c r="AE9" s="41" t="s">
        <v>41</v>
      </c>
      <c r="AF9" s="41"/>
      <c r="AG9" s="41" t="s">
        <v>40</v>
      </c>
      <c r="AH9" s="41"/>
      <c r="AI9" s="41" t="s">
        <v>40</v>
      </c>
      <c r="AJ9" s="41"/>
      <c r="AK9" s="41" t="s">
        <v>39</v>
      </c>
      <c r="AL9" s="41"/>
      <c r="AM9" s="41" t="s">
        <v>27</v>
      </c>
      <c r="AN9" s="41"/>
      <c r="AO9" s="41" t="s">
        <v>23</v>
      </c>
      <c r="AP9" s="41"/>
      <c r="AQ9" s="41" t="s">
        <v>15</v>
      </c>
      <c r="AR9" s="41"/>
      <c r="AS9" s="41" t="s">
        <v>38</v>
      </c>
      <c r="AT9" s="41"/>
    </row>
    <row r="10" spans="1:46" x14ac:dyDescent="0.25">
      <c r="A10" s="48"/>
      <c r="B10" s="48"/>
      <c r="C10" s="48"/>
      <c r="D10" s="47"/>
      <c r="E10" s="36" t="s">
        <v>37</v>
      </c>
      <c r="F10" s="36" t="s">
        <v>34</v>
      </c>
      <c r="G10" s="35" t="s">
        <v>33</v>
      </c>
      <c r="H10" s="34" t="s">
        <v>37</v>
      </c>
      <c r="I10" s="34" t="s">
        <v>34</v>
      </c>
      <c r="J10" s="35" t="s">
        <v>33</v>
      </c>
      <c r="K10" s="36" t="s">
        <v>37</v>
      </c>
      <c r="L10" s="36" t="s">
        <v>34</v>
      </c>
      <c r="M10" s="35" t="s">
        <v>33</v>
      </c>
      <c r="N10" s="34" t="s">
        <v>37</v>
      </c>
      <c r="O10" s="35" t="s">
        <v>34</v>
      </c>
      <c r="P10" s="35" t="s">
        <v>33</v>
      </c>
      <c r="Q10" s="46"/>
      <c r="W10" s="13"/>
      <c r="X10" s="42"/>
      <c r="Y10" s="45" t="s">
        <v>36</v>
      </c>
      <c r="Z10" s="44"/>
      <c r="AA10" s="43"/>
      <c r="AB10" s="42"/>
      <c r="AC10" s="40"/>
      <c r="AD10" s="40"/>
      <c r="AE10" s="41" t="s">
        <v>35</v>
      </c>
      <c r="AF10" s="41"/>
      <c r="AG10" s="40"/>
      <c r="AH10" s="40"/>
      <c r="AI10" s="41" t="s">
        <v>35</v>
      </c>
      <c r="AJ10" s="41"/>
      <c r="AK10" s="40"/>
      <c r="AL10" s="40"/>
      <c r="AM10" s="40"/>
      <c r="AN10" s="40"/>
      <c r="AO10" s="40"/>
      <c r="AP10" s="40"/>
      <c r="AQ10" s="40"/>
      <c r="AR10" s="40"/>
      <c r="AS10" s="40"/>
      <c r="AT10" s="40"/>
    </row>
    <row r="11" spans="1:46" ht="14.25" customHeight="1" x14ac:dyDescent="0.25">
      <c r="A11" s="39"/>
      <c r="B11" s="39"/>
      <c r="C11" s="39"/>
      <c r="D11" s="38"/>
      <c r="E11" s="29" t="s">
        <v>31</v>
      </c>
      <c r="F11" s="29" t="s">
        <v>30</v>
      </c>
      <c r="G11" s="30" t="s">
        <v>29</v>
      </c>
      <c r="H11" s="29" t="s">
        <v>31</v>
      </c>
      <c r="I11" s="29" t="s">
        <v>30</v>
      </c>
      <c r="J11" s="30" t="s">
        <v>29</v>
      </c>
      <c r="K11" s="29" t="s">
        <v>31</v>
      </c>
      <c r="L11" s="29" t="s">
        <v>30</v>
      </c>
      <c r="M11" s="30" t="s">
        <v>29</v>
      </c>
      <c r="N11" s="29" t="s">
        <v>31</v>
      </c>
      <c r="O11" s="30" t="s">
        <v>30</v>
      </c>
      <c r="P11" s="30" t="s">
        <v>29</v>
      </c>
      <c r="Q11" s="37"/>
      <c r="R11" s="13"/>
      <c r="W11" s="34" t="s">
        <v>34</v>
      </c>
      <c r="X11" s="35" t="s">
        <v>33</v>
      </c>
      <c r="Y11" s="36" t="s">
        <v>34</v>
      </c>
      <c r="Z11" s="35" t="s">
        <v>33</v>
      </c>
      <c r="AA11" s="34" t="s">
        <v>34</v>
      </c>
      <c r="AB11" s="35" t="s">
        <v>33</v>
      </c>
      <c r="AC11" s="34" t="s">
        <v>34</v>
      </c>
      <c r="AD11" s="34" t="s">
        <v>33</v>
      </c>
      <c r="AE11" s="34" t="s">
        <v>34</v>
      </c>
      <c r="AF11" s="34" t="s">
        <v>33</v>
      </c>
      <c r="AG11" s="34" t="s">
        <v>34</v>
      </c>
      <c r="AH11" s="34" t="s">
        <v>33</v>
      </c>
      <c r="AI11" s="34" t="s">
        <v>34</v>
      </c>
      <c r="AJ11" s="34" t="s">
        <v>33</v>
      </c>
      <c r="AK11" s="34" t="s">
        <v>34</v>
      </c>
      <c r="AL11" s="34" t="s">
        <v>33</v>
      </c>
      <c r="AM11" s="34" t="s">
        <v>34</v>
      </c>
      <c r="AN11" s="34" t="s">
        <v>33</v>
      </c>
      <c r="AO11" s="34" t="s">
        <v>34</v>
      </c>
      <c r="AP11" s="34" t="s">
        <v>33</v>
      </c>
      <c r="AQ11" s="34" t="s">
        <v>34</v>
      </c>
      <c r="AR11" s="34" t="s">
        <v>33</v>
      </c>
      <c r="AS11" s="34" t="s">
        <v>34</v>
      </c>
      <c r="AT11" s="34" t="s">
        <v>33</v>
      </c>
    </row>
    <row r="12" spans="1:46" s="28" customFormat="1" ht="24" customHeight="1" x14ac:dyDescent="0.25">
      <c r="A12" s="33" t="s">
        <v>32</v>
      </c>
      <c r="B12" s="33"/>
      <c r="C12" s="33"/>
      <c r="D12" s="32"/>
      <c r="E12" s="31">
        <f>SUM(E13:E23)</f>
        <v>119523</v>
      </c>
      <c r="F12" s="31">
        <f>SUM(F13:F23)</f>
        <v>59985</v>
      </c>
      <c r="G12" s="31">
        <f>SUM(G13:G23)</f>
        <v>59538</v>
      </c>
      <c r="H12" s="31">
        <f>SUM(H13:H23)</f>
        <v>74259</v>
      </c>
      <c r="I12" s="31">
        <f>SUM(I13:I23)</f>
        <v>36791</v>
      </c>
      <c r="J12" s="31">
        <f>SUM(J13:J23)</f>
        <v>37468</v>
      </c>
      <c r="K12" s="31">
        <f>SUM(K13:K23)</f>
        <v>39027</v>
      </c>
      <c r="L12" s="31">
        <f>SUM(L13:L23)</f>
        <v>20016</v>
      </c>
      <c r="M12" s="31">
        <f>SUM(M13:M23)</f>
        <v>19011</v>
      </c>
      <c r="N12" s="31">
        <f>SUM(N13:N23)</f>
        <v>6237</v>
      </c>
      <c r="O12" s="31">
        <f>SUM(O13:O23)</f>
        <v>3178</v>
      </c>
      <c r="P12" s="31">
        <f>SUM(P13:P23)</f>
        <v>3059</v>
      </c>
      <c r="Q12" s="22" t="s">
        <v>31</v>
      </c>
      <c r="W12" s="29" t="s">
        <v>30</v>
      </c>
      <c r="X12" s="30" t="s">
        <v>29</v>
      </c>
      <c r="Y12" s="29" t="s">
        <v>30</v>
      </c>
      <c r="Z12" s="30" t="s">
        <v>29</v>
      </c>
      <c r="AA12" s="29" t="s">
        <v>30</v>
      </c>
      <c r="AB12" s="30" t="s">
        <v>29</v>
      </c>
      <c r="AC12" s="29" t="s">
        <v>30</v>
      </c>
      <c r="AD12" s="29" t="s">
        <v>29</v>
      </c>
      <c r="AE12" s="29" t="s">
        <v>30</v>
      </c>
      <c r="AF12" s="29" t="s">
        <v>29</v>
      </c>
      <c r="AG12" s="29" t="s">
        <v>30</v>
      </c>
      <c r="AH12" s="29" t="s">
        <v>29</v>
      </c>
      <c r="AI12" s="29" t="s">
        <v>30</v>
      </c>
      <c r="AJ12" s="29" t="s">
        <v>29</v>
      </c>
      <c r="AK12" s="29" t="s">
        <v>30</v>
      </c>
      <c r="AL12" s="29" t="s">
        <v>29</v>
      </c>
      <c r="AM12" s="29" t="s">
        <v>30</v>
      </c>
      <c r="AN12" s="29" t="s">
        <v>29</v>
      </c>
      <c r="AO12" s="29" t="s">
        <v>30</v>
      </c>
      <c r="AP12" s="29" t="s">
        <v>29</v>
      </c>
      <c r="AQ12" s="29" t="s">
        <v>30</v>
      </c>
      <c r="AR12" s="29" t="s">
        <v>29</v>
      </c>
      <c r="AS12" s="29" t="s">
        <v>30</v>
      </c>
      <c r="AT12" s="29" t="s">
        <v>29</v>
      </c>
    </row>
    <row r="13" spans="1:46" ht="21.75" customHeight="1" x14ac:dyDescent="0.25">
      <c r="A13" s="22"/>
      <c r="B13" s="23" t="s">
        <v>27</v>
      </c>
      <c r="C13" s="22"/>
      <c r="D13" s="21"/>
      <c r="E13" s="18">
        <f>SUM(H13,K13,N13)</f>
        <v>44963</v>
      </c>
      <c r="F13" s="18">
        <f>SUM(I13,L13,O13)</f>
        <v>22573</v>
      </c>
      <c r="G13" s="18">
        <f>SUM(J13,M13,P13)</f>
        <v>22390</v>
      </c>
      <c r="H13" s="18">
        <f>SUM(I13:J13)</f>
        <v>22258</v>
      </c>
      <c r="I13" s="18">
        <v>10896</v>
      </c>
      <c r="J13" s="18">
        <v>11362</v>
      </c>
      <c r="K13" s="18">
        <f>SUM(L13:M13)</f>
        <v>19301</v>
      </c>
      <c r="L13" s="18">
        <v>9940</v>
      </c>
      <c r="M13" s="18">
        <v>9361</v>
      </c>
      <c r="N13" s="18">
        <f>SUM(O13:P13)</f>
        <v>3404</v>
      </c>
      <c r="O13" s="18">
        <v>1737</v>
      </c>
      <c r="P13" s="18">
        <v>1667</v>
      </c>
      <c r="Q13" s="19" t="s">
        <v>28</v>
      </c>
      <c r="V13" s="11" t="s">
        <v>27</v>
      </c>
      <c r="W13" s="18">
        <f>SUM(AC13,AG13,AK13,AS13)</f>
        <v>10896</v>
      </c>
      <c r="X13" s="18">
        <f>SUM(AD13,AH13,AL13,AT13)</f>
        <v>11362</v>
      </c>
      <c r="Y13" s="18">
        <f>SUM(AE13,AI13)</f>
        <v>9940</v>
      </c>
      <c r="Z13" s="11">
        <f>SUM(AF13,AJ13)</f>
        <v>9361</v>
      </c>
      <c r="AA13" s="11">
        <f>SUM(AM13,AO13,AQ13)</f>
        <v>1737</v>
      </c>
      <c r="AB13" s="11">
        <f>SUM(AN13,AP13,AR13)</f>
        <v>1667</v>
      </c>
      <c r="AC13" s="11">
        <v>6926</v>
      </c>
      <c r="AD13" s="11">
        <v>6218</v>
      </c>
      <c r="AE13" s="11">
        <v>9940</v>
      </c>
      <c r="AF13" s="11">
        <v>9361</v>
      </c>
      <c r="AG13" s="11"/>
      <c r="AH13" s="11"/>
      <c r="AI13" s="11"/>
      <c r="AJ13" s="11"/>
      <c r="AK13" s="11">
        <v>3517</v>
      </c>
      <c r="AL13" s="11">
        <v>4583</v>
      </c>
      <c r="AM13" s="11">
        <v>1737</v>
      </c>
      <c r="AN13" s="11">
        <v>1667</v>
      </c>
      <c r="AO13" s="11"/>
      <c r="AP13" s="11"/>
      <c r="AQ13" s="11"/>
      <c r="AR13" s="11"/>
      <c r="AS13" s="11">
        <v>453</v>
      </c>
      <c r="AT13" s="11">
        <v>561</v>
      </c>
    </row>
    <row r="14" spans="1:46" ht="21.75" customHeight="1" x14ac:dyDescent="0.25">
      <c r="A14" s="23"/>
      <c r="B14" s="23" t="s">
        <v>25</v>
      </c>
      <c r="C14" s="23"/>
      <c r="D14" s="25"/>
      <c r="E14" s="18">
        <f>SUM(H14,K14,N14)</f>
        <v>3584</v>
      </c>
      <c r="F14" s="18">
        <f>SUM(I14,L14,O14)</f>
        <v>1853</v>
      </c>
      <c r="G14" s="18">
        <f>SUM(J14,M14,P14)</f>
        <v>1731</v>
      </c>
      <c r="H14" s="18">
        <f>SUM(I14:J14)</f>
        <v>3416</v>
      </c>
      <c r="I14" s="18">
        <v>1774</v>
      </c>
      <c r="J14" s="18">
        <v>1642</v>
      </c>
      <c r="K14" s="18">
        <f>SUM(L14:M14)</f>
        <v>168</v>
      </c>
      <c r="L14" s="18">
        <v>79</v>
      </c>
      <c r="M14" s="18">
        <v>89</v>
      </c>
      <c r="N14" s="20" t="s">
        <v>8</v>
      </c>
      <c r="O14" s="20" t="s">
        <v>8</v>
      </c>
      <c r="P14" s="20" t="s">
        <v>8</v>
      </c>
      <c r="Q14" s="19" t="s">
        <v>26</v>
      </c>
      <c r="V14" s="11" t="s">
        <v>25</v>
      </c>
      <c r="W14" s="18">
        <f>SUM(AC14,AG14,AK14,AS14)</f>
        <v>1774</v>
      </c>
      <c r="X14" s="18">
        <f>SUM(AD14,AH14,AL14,AT14)</f>
        <v>1642</v>
      </c>
      <c r="Y14" s="18">
        <f>SUM(AE14,AI14)</f>
        <v>79</v>
      </c>
      <c r="Z14" s="11">
        <f>SUM(AF14,AJ14)</f>
        <v>89</v>
      </c>
      <c r="AA14" s="11">
        <f>SUM(AM14,AO14,AQ14)</f>
        <v>0</v>
      </c>
      <c r="AB14" s="11">
        <f>SUM(AN14,AP14,AR14)</f>
        <v>0</v>
      </c>
      <c r="AC14" s="11"/>
      <c r="AD14" s="11"/>
      <c r="AE14" s="11"/>
      <c r="AF14" s="11"/>
      <c r="AG14" s="11">
        <v>1238</v>
      </c>
      <c r="AH14" s="11">
        <v>1169</v>
      </c>
      <c r="AI14" s="11">
        <v>79</v>
      </c>
      <c r="AJ14" s="11">
        <v>89</v>
      </c>
      <c r="AK14" s="11">
        <v>536</v>
      </c>
      <c r="AL14" s="11">
        <v>473</v>
      </c>
      <c r="AM14" s="11"/>
      <c r="AN14" s="11"/>
      <c r="AO14" s="11"/>
      <c r="AP14" s="11"/>
      <c r="AQ14" s="11"/>
      <c r="AR14" s="11"/>
      <c r="AS14" s="11"/>
      <c r="AT14" s="11"/>
    </row>
    <row r="15" spans="1:46" s="2" customFormat="1" ht="21.75" customHeight="1" x14ac:dyDescent="0.25">
      <c r="A15" s="22"/>
      <c r="B15" s="23" t="s">
        <v>23</v>
      </c>
      <c r="C15" s="22"/>
      <c r="D15" s="21"/>
      <c r="E15" s="18">
        <f>SUM(H15,K15,N15)</f>
        <v>11058</v>
      </c>
      <c r="F15" s="18">
        <f>SUM(I15,L15,O15)</f>
        <v>5427</v>
      </c>
      <c r="G15" s="18">
        <f>SUM(J15,M15,P15)</f>
        <v>5631</v>
      </c>
      <c r="H15" s="18">
        <f>SUM(I15:J15)</f>
        <v>8139</v>
      </c>
      <c r="I15" s="18">
        <v>3972</v>
      </c>
      <c r="J15" s="18">
        <v>4167</v>
      </c>
      <c r="K15" s="18">
        <f>SUM(L15:M15)</f>
        <v>850</v>
      </c>
      <c r="L15" s="18">
        <v>422</v>
      </c>
      <c r="M15" s="18">
        <v>428</v>
      </c>
      <c r="N15" s="18">
        <f>SUM(O15:P15)</f>
        <v>2069</v>
      </c>
      <c r="O15" s="18">
        <v>1033</v>
      </c>
      <c r="P15" s="18">
        <v>1036</v>
      </c>
      <c r="Q15" s="27" t="s">
        <v>24</v>
      </c>
      <c r="V15" s="26" t="s">
        <v>23</v>
      </c>
      <c r="W15" s="18">
        <f>SUM(AC15,AG15,AK15,AS15)</f>
        <v>3972</v>
      </c>
      <c r="X15" s="18">
        <f>SUM(AD15,AH15,AL15,AT15)</f>
        <v>4167</v>
      </c>
      <c r="Y15" s="18">
        <f>SUM(AE15,AI15)</f>
        <v>422</v>
      </c>
      <c r="Z15" s="11">
        <f>SUM(AF15,AJ15)</f>
        <v>428</v>
      </c>
      <c r="AA15" s="11">
        <f>SUM(AM15,AO15,AQ15)</f>
        <v>1033</v>
      </c>
      <c r="AB15" s="11">
        <f>SUM(AN15,AP15,AR15)</f>
        <v>1036</v>
      </c>
      <c r="AC15" s="26">
        <v>3085</v>
      </c>
      <c r="AD15" s="26">
        <v>2640</v>
      </c>
      <c r="AE15" s="26">
        <v>422</v>
      </c>
      <c r="AF15" s="26">
        <v>428</v>
      </c>
      <c r="AG15" s="26"/>
      <c r="AH15" s="26"/>
      <c r="AI15" s="26"/>
      <c r="AJ15" s="26"/>
      <c r="AK15" s="26">
        <v>887</v>
      </c>
      <c r="AL15" s="26">
        <v>1527</v>
      </c>
      <c r="AM15" s="26"/>
      <c r="AN15" s="26"/>
      <c r="AO15" s="26">
        <v>1033</v>
      </c>
      <c r="AP15" s="26">
        <v>1036</v>
      </c>
      <c r="AQ15" s="26"/>
      <c r="AR15" s="26"/>
      <c r="AS15" s="26"/>
      <c r="AT15" s="26"/>
    </row>
    <row r="16" spans="1:46" s="2" customFormat="1" ht="21.75" customHeight="1" x14ac:dyDescent="0.25">
      <c r="A16" s="22"/>
      <c r="B16" s="23" t="s">
        <v>21</v>
      </c>
      <c r="C16" s="22"/>
      <c r="D16" s="21"/>
      <c r="E16" s="18">
        <f>SUM(H16,K16,N16)</f>
        <v>19098</v>
      </c>
      <c r="F16" s="18">
        <f>SUM(I16,L16,O16)</f>
        <v>9307</v>
      </c>
      <c r="G16" s="18">
        <f>SUM(J16,M16,P16)</f>
        <v>9791</v>
      </c>
      <c r="H16" s="18">
        <f>SUM(I16:J16)</f>
        <v>11419</v>
      </c>
      <c r="I16" s="18">
        <v>5475</v>
      </c>
      <c r="J16" s="18">
        <v>5944</v>
      </c>
      <c r="K16" s="18">
        <f>SUM(L16:M16)</f>
        <v>7679</v>
      </c>
      <c r="L16" s="18">
        <v>3832</v>
      </c>
      <c r="M16" s="18">
        <v>3847</v>
      </c>
      <c r="N16" s="20" t="s">
        <v>8</v>
      </c>
      <c r="O16" s="20" t="s">
        <v>8</v>
      </c>
      <c r="P16" s="20" t="s">
        <v>8</v>
      </c>
      <c r="Q16" s="27" t="s">
        <v>22</v>
      </c>
      <c r="V16" s="26" t="s">
        <v>21</v>
      </c>
      <c r="W16" s="18">
        <f>SUM(AC16,AG16,AK16,AS16)</f>
        <v>5475</v>
      </c>
      <c r="X16" s="18">
        <f>SUM(AD16,AH16,AL16,AT16)</f>
        <v>5944</v>
      </c>
      <c r="Y16" s="18">
        <f>SUM(AE16,AI16)</f>
        <v>3832</v>
      </c>
      <c r="Z16" s="11">
        <f>SUM(AF16,AJ16)</f>
        <v>3847</v>
      </c>
      <c r="AA16" s="11">
        <f>SUM(AM16,AO16,AQ16)</f>
        <v>0</v>
      </c>
      <c r="AB16" s="11">
        <f>SUM(AN16,AP16,AR16)</f>
        <v>0</v>
      </c>
      <c r="AC16" s="26"/>
      <c r="AD16" s="26"/>
      <c r="AE16" s="26"/>
      <c r="AF16" s="26"/>
      <c r="AG16" s="26">
        <v>3881</v>
      </c>
      <c r="AH16" s="26">
        <v>3572</v>
      </c>
      <c r="AI16" s="26">
        <v>3832</v>
      </c>
      <c r="AJ16" s="26">
        <v>3847</v>
      </c>
      <c r="AK16" s="26">
        <v>1594</v>
      </c>
      <c r="AL16" s="26">
        <v>2372</v>
      </c>
      <c r="AM16" s="26"/>
      <c r="AN16" s="26"/>
      <c r="AO16" s="26"/>
      <c r="AP16" s="26"/>
      <c r="AQ16" s="26"/>
      <c r="AR16" s="26"/>
      <c r="AS16" s="26"/>
      <c r="AT16" s="26"/>
    </row>
    <row r="17" spans="1:46" ht="21.75" customHeight="1" x14ac:dyDescent="0.25">
      <c r="A17" s="22"/>
      <c r="B17" s="23" t="s">
        <v>19</v>
      </c>
      <c r="C17" s="22"/>
      <c r="D17" s="21"/>
      <c r="E17" s="18">
        <f>SUM(H17,K17,N17)</f>
        <v>4475</v>
      </c>
      <c r="F17" s="18">
        <f>SUM(I17,L17,O17)</f>
        <v>2308</v>
      </c>
      <c r="G17" s="18">
        <f>SUM(J17,M17,P17)</f>
        <v>2167</v>
      </c>
      <c r="H17" s="18">
        <f>SUM(I17:J17)</f>
        <v>3581</v>
      </c>
      <c r="I17" s="18">
        <v>1846</v>
      </c>
      <c r="J17" s="18">
        <v>1735</v>
      </c>
      <c r="K17" s="18">
        <f>SUM(L17:M17)</f>
        <v>894</v>
      </c>
      <c r="L17" s="18">
        <v>462</v>
      </c>
      <c r="M17" s="18">
        <v>432</v>
      </c>
      <c r="N17" s="20" t="s">
        <v>8</v>
      </c>
      <c r="O17" s="20" t="s">
        <v>8</v>
      </c>
      <c r="P17" s="20" t="s">
        <v>8</v>
      </c>
      <c r="Q17" s="19" t="s">
        <v>20</v>
      </c>
      <c r="V17" s="11" t="s">
        <v>19</v>
      </c>
      <c r="W17" s="18">
        <f>SUM(AC17,AG17,AK17,AS17)</f>
        <v>1846</v>
      </c>
      <c r="X17" s="18">
        <f>SUM(AD17,AH17,AL17,AT17)</f>
        <v>1735</v>
      </c>
      <c r="Y17" s="18">
        <f>SUM(AE17,AI17)</f>
        <v>462</v>
      </c>
      <c r="Z17" s="11">
        <f>SUM(AF17,AJ17)</f>
        <v>432</v>
      </c>
      <c r="AA17" s="11">
        <f>SUM(AM17,AO17,AQ17)</f>
        <v>0</v>
      </c>
      <c r="AB17" s="11">
        <f>SUM(AN17,AP17,AR17)</f>
        <v>0</v>
      </c>
      <c r="AC17" s="11">
        <v>1469</v>
      </c>
      <c r="AD17" s="11">
        <v>1317</v>
      </c>
      <c r="AE17" s="11">
        <v>462</v>
      </c>
      <c r="AF17" s="11">
        <v>432</v>
      </c>
      <c r="AG17" s="11"/>
      <c r="AH17" s="11"/>
      <c r="AI17" s="11"/>
      <c r="AJ17" s="11"/>
      <c r="AK17" s="11">
        <v>377</v>
      </c>
      <c r="AL17" s="11">
        <v>418</v>
      </c>
      <c r="AM17" s="11"/>
      <c r="AN17" s="11"/>
      <c r="AO17" s="11"/>
      <c r="AP17" s="11"/>
      <c r="AQ17" s="11"/>
      <c r="AR17" s="11"/>
      <c r="AS17" s="11"/>
      <c r="AT17" s="11"/>
    </row>
    <row r="18" spans="1:46" ht="21.75" customHeight="1" x14ac:dyDescent="0.25">
      <c r="A18" s="22"/>
      <c r="B18" s="23" t="s">
        <v>17</v>
      </c>
      <c r="C18" s="22"/>
      <c r="D18" s="21"/>
      <c r="E18" s="18">
        <f>SUM(H18,K18,N18)</f>
        <v>3475</v>
      </c>
      <c r="F18" s="18">
        <f>SUM(I18,L18,O18)</f>
        <v>1824</v>
      </c>
      <c r="G18" s="18">
        <f>SUM(J18,M18,P18)</f>
        <v>1651</v>
      </c>
      <c r="H18" s="18">
        <f>SUM(I18:J18)</f>
        <v>3106</v>
      </c>
      <c r="I18" s="18">
        <v>1622</v>
      </c>
      <c r="J18" s="18">
        <v>1484</v>
      </c>
      <c r="K18" s="18">
        <f>SUM(L18:M18)</f>
        <v>369</v>
      </c>
      <c r="L18" s="18">
        <v>202</v>
      </c>
      <c r="M18" s="18">
        <v>167</v>
      </c>
      <c r="N18" s="20" t="s">
        <v>8</v>
      </c>
      <c r="O18" s="20" t="s">
        <v>8</v>
      </c>
      <c r="P18" s="20" t="s">
        <v>8</v>
      </c>
      <c r="Q18" s="19" t="s">
        <v>18</v>
      </c>
      <c r="V18" s="11" t="s">
        <v>17</v>
      </c>
      <c r="W18" s="18">
        <f>SUM(AC18,AG18,AK18,AS18)</f>
        <v>1622</v>
      </c>
      <c r="X18" s="18">
        <f>SUM(AD18,AH18,AL18,AT18)</f>
        <v>1484</v>
      </c>
      <c r="Y18" s="18">
        <f>SUM(AE18,AI18)</f>
        <v>202</v>
      </c>
      <c r="Z18" s="11">
        <f>SUM(AF18,AJ18)</f>
        <v>167</v>
      </c>
      <c r="AA18" s="11">
        <f>SUM(AM18,AO18,AQ18)</f>
        <v>0</v>
      </c>
      <c r="AB18" s="11">
        <f>SUM(AN18,AP18,AR18)</f>
        <v>0</v>
      </c>
      <c r="AC18" s="11"/>
      <c r="AD18" s="11"/>
      <c r="AE18" s="11"/>
      <c r="AF18" s="11"/>
      <c r="AG18" s="11">
        <v>1317</v>
      </c>
      <c r="AH18" s="11">
        <v>1145</v>
      </c>
      <c r="AI18" s="11">
        <v>202</v>
      </c>
      <c r="AJ18" s="11">
        <v>167</v>
      </c>
      <c r="AK18" s="11">
        <v>305</v>
      </c>
      <c r="AL18" s="11">
        <v>339</v>
      </c>
      <c r="AM18" s="11"/>
      <c r="AN18" s="11"/>
      <c r="AO18" s="11"/>
      <c r="AP18" s="11"/>
      <c r="AQ18" s="11"/>
      <c r="AR18" s="11"/>
      <c r="AS18" s="11"/>
      <c r="AT18" s="11"/>
    </row>
    <row r="19" spans="1:46" ht="21.75" customHeight="1" x14ac:dyDescent="0.25">
      <c r="A19" s="22"/>
      <c r="B19" s="23" t="s">
        <v>15</v>
      </c>
      <c r="C19" s="22"/>
      <c r="D19" s="21"/>
      <c r="E19" s="18">
        <f>SUM(H19,K19,N19)</f>
        <v>8948</v>
      </c>
      <c r="F19" s="18">
        <f>SUM(I19,L19,O19)</f>
        <v>4449</v>
      </c>
      <c r="G19" s="18">
        <f>SUM(J19,M19,P19)</f>
        <v>4499</v>
      </c>
      <c r="H19" s="18">
        <f>SUM(I19:J19)</f>
        <v>6306</v>
      </c>
      <c r="I19" s="18">
        <v>3108</v>
      </c>
      <c r="J19" s="18">
        <v>3198</v>
      </c>
      <c r="K19" s="18">
        <f>SUM(L19:M19)</f>
        <v>1878</v>
      </c>
      <c r="L19" s="18">
        <v>933</v>
      </c>
      <c r="M19" s="18">
        <v>945</v>
      </c>
      <c r="N19" s="18">
        <f>SUM(O19:P19)</f>
        <v>764</v>
      </c>
      <c r="O19" s="18">
        <v>408</v>
      </c>
      <c r="P19" s="18">
        <v>356</v>
      </c>
      <c r="Q19" s="19" t="s">
        <v>16</v>
      </c>
      <c r="V19" s="11" t="s">
        <v>15</v>
      </c>
      <c r="W19" s="18">
        <f>SUM(AC19,AG19,AK19,AS19)</f>
        <v>3108</v>
      </c>
      <c r="X19" s="18">
        <f>SUM(AD19,AH19,AL19,AT19)</f>
        <v>3198</v>
      </c>
      <c r="Y19" s="18">
        <f>SUM(AE19,AI19)</f>
        <v>933</v>
      </c>
      <c r="Z19" s="11">
        <f>SUM(AF19,AJ19)</f>
        <v>945</v>
      </c>
      <c r="AA19" s="11">
        <f>SUM(AM19,AO19,AQ19)</f>
        <v>408</v>
      </c>
      <c r="AB19" s="11">
        <f>SUM(AN19,AP19,AR19)</f>
        <v>356</v>
      </c>
      <c r="AC19" s="11">
        <v>1895</v>
      </c>
      <c r="AD19" s="11">
        <v>1657</v>
      </c>
      <c r="AE19" s="11">
        <v>933</v>
      </c>
      <c r="AF19" s="11">
        <v>945</v>
      </c>
      <c r="AG19" s="11"/>
      <c r="AH19" s="11"/>
      <c r="AI19" s="11"/>
      <c r="AJ19" s="11"/>
      <c r="AK19" s="11">
        <v>1213</v>
      </c>
      <c r="AL19" s="11">
        <v>1541</v>
      </c>
      <c r="AM19" s="11"/>
      <c r="AN19" s="11"/>
      <c r="AO19" s="11"/>
      <c r="AP19" s="11"/>
      <c r="AQ19" s="11">
        <v>408</v>
      </c>
      <c r="AR19" s="11">
        <v>356</v>
      </c>
      <c r="AS19" s="11"/>
      <c r="AT19" s="11"/>
    </row>
    <row r="20" spans="1:46" ht="21.75" customHeight="1" x14ac:dyDescent="0.25">
      <c r="A20" s="22"/>
      <c r="B20" s="23" t="s">
        <v>13</v>
      </c>
      <c r="C20" s="22"/>
      <c r="D20" s="21"/>
      <c r="E20" s="18">
        <f>SUM(H20,K20,N20)</f>
        <v>12020</v>
      </c>
      <c r="F20" s="18">
        <f>SUM(I20,L20,O20)</f>
        <v>6179</v>
      </c>
      <c r="G20" s="18">
        <f>SUM(J20,M20,P20)</f>
        <v>5841</v>
      </c>
      <c r="H20" s="18">
        <f>SUM(I20:J20)</f>
        <v>7463</v>
      </c>
      <c r="I20" s="18">
        <v>3818</v>
      </c>
      <c r="J20" s="18">
        <v>3645</v>
      </c>
      <c r="K20" s="18">
        <f>SUM(L20:M20)</f>
        <v>4557</v>
      </c>
      <c r="L20" s="18">
        <v>2361</v>
      </c>
      <c r="M20" s="18">
        <v>2196</v>
      </c>
      <c r="N20" s="20" t="s">
        <v>8</v>
      </c>
      <c r="O20" s="20" t="s">
        <v>8</v>
      </c>
      <c r="P20" s="20" t="s">
        <v>8</v>
      </c>
      <c r="Q20" s="19" t="s">
        <v>14</v>
      </c>
      <c r="V20" s="11" t="s">
        <v>13</v>
      </c>
      <c r="W20" s="18">
        <f>SUM(AC20,AG20,AK20,AS20)</f>
        <v>3818</v>
      </c>
      <c r="X20" s="18">
        <f>SUM(AD20,AH20,AL20,AT20)</f>
        <v>3645</v>
      </c>
      <c r="Y20" s="18">
        <f>SUM(AE20,AI20)</f>
        <v>2361</v>
      </c>
      <c r="Z20" s="11">
        <f>SUM(AF20,AJ20)</f>
        <v>2196</v>
      </c>
      <c r="AA20" s="11">
        <f>SUM(AM20,AO20,AQ20)</f>
        <v>0</v>
      </c>
      <c r="AB20" s="11">
        <f>SUM(AN20,AP20,AR20)</f>
        <v>0</v>
      </c>
      <c r="AC20" s="11"/>
      <c r="AD20" s="11"/>
      <c r="AE20" s="11"/>
      <c r="AF20" s="11"/>
      <c r="AG20" s="11">
        <v>2753</v>
      </c>
      <c r="AH20" s="11">
        <v>2418</v>
      </c>
      <c r="AI20" s="11">
        <v>2361</v>
      </c>
      <c r="AJ20" s="11">
        <v>2196</v>
      </c>
      <c r="AK20" s="11">
        <v>1065</v>
      </c>
      <c r="AL20" s="11">
        <v>1227</v>
      </c>
      <c r="AM20" s="11"/>
      <c r="AN20" s="11"/>
      <c r="AO20" s="11"/>
      <c r="AP20" s="11"/>
      <c r="AQ20" s="11"/>
      <c r="AR20" s="11"/>
      <c r="AS20" s="11"/>
      <c r="AT20" s="11"/>
    </row>
    <row r="21" spans="1:46" ht="21.75" customHeight="1" x14ac:dyDescent="0.25">
      <c r="A21" s="23"/>
      <c r="B21" s="23" t="s">
        <v>11</v>
      </c>
      <c r="C21" s="23"/>
      <c r="D21" s="25"/>
      <c r="E21" s="18">
        <f>SUM(H21,K21,N21)</f>
        <v>3898</v>
      </c>
      <c r="F21" s="18">
        <f>SUM(I21,L21,O21)</f>
        <v>1965</v>
      </c>
      <c r="G21" s="18">
        <f>SUM(J21,M21,P21)</f>
        <v>1933</v>
      </c>
      <c r="H21" s="18">
        <f>SUM(I21:J21)</f>
        <v>3898</v>
      </c>
      <c r="I21" s="18">
        <v>1965</v>
      </c>
      <c r="J21" s="18">
        <v>1933</v>
      </c>
      <c r="K21" s="20" t="s">
        <v>8</v>
      </c>
      <c r="L21" s="20" t="s">
        <v>8</v>
      </c>
      <c r="M21" s="20" t="s">
        <v>8</v>
      </c>
      <c r="N21" s="20" t="s">
        <v>8</v>
      </c>
      <c r="O21" s="20" t="s">
        <v>8</v>
      </c>
      <c r="P21" s="20" t="s">
        <v>8</v>
      </c>
      <c r="Q21" s="24" t="s">
        <v>12</v>
      </c>
      <c r="V21" s="11" t="s">
        <v>11</v>
      </c>
      <c r="W21" s="18">
        <f>SUM(AC21,AG21,AK21,AS21)</f>
        <v>1965</v>
      </c>
      <c r="X21" s="18">
        <f>SUM(AD21,AH21,AL21,AT21)</f>
        <v>1933</v>
      </c>
      <c r="Y21" s="18">
        <f>SUM(AE21,AI21)</f>
        <v>0</v>
      </c>
      <c r="Z21" s="11">
        <f>SUM(AF21,AJ21)</f>
        <v>0</v>
      </c>
      <c r="AA21" s="11">
        <f>SUM(AM21,AO21,AQ21)</f>
        <v>0</v>
      </c>
      <c r="AB21" s="11">
        <f>SUM(AN21,AP21,AR21)</f>
        <v>0</v>
      </c>
      <c r="AC21" s="11"/>
      <c r="AD21" s="11"/>
      <c r="AE21" s="11"/>
      <c r="AF21" s="11"/>
      <c r="AG21" s="11">
        <v>1633</v>
      </c>
      <c r="AH21" s="11">
        <v>1524</v>
      </c>
      <c r="AI21" s="11"/>
      <c r="AJ21" s="11"/>
      <c r="AK21" s="11">
        <v>332</v>
      </c>
      <c r="AL21" s="11">
        <v>409</v>
      </c>
      <c r="AM21" s="11"/>
      <c r="AN21" s="11"/>
      <c r="AO21" s="11"/>
      <c r="AP21" s="11"/>
      <c r="AQ21" s="11"/>
      <c r="AR21" s="11"/>
      <c r="AS21" s="11"/>
      <c r="AT21" s="11"/>
    </row>
    <row r="22" spans="1:46" ht="21.75" customHeight="1" x14ac:dyDescent="0.25">
      <c r="A22" s="22"/>
      <c r="B22" s="23" t="s">
        <v>9</v>
      </c>
      <c r="C22" s="22"/>
      <c r="D22" s="21"/>
      <c r="E22" s="18">
        <f>SUM(H22,K22,N22)</f>
        <v>2366</v>
      </c>
      <c r="F22" s="18">
        <f>SUM(I22,L22,O22)</f>
        <v>1153</v>
      </c>
      <c r="G22" s="18">
        <f>SUM(J22,M22,P22)</f>
        <v>1213</v>
      </c>
      <c r="H22" s="18">
        <f>SUM(I22:J22)</f>
        <v>1785</v>
      </c>
      <c r="I22" s="18">
        <v>864</v>
      </c>
      <c r="J22" s="18">
        <v>921</v>
      </c>
      <c r="K22" s="18">
        <f>SUM(L22:M22)</f>
        <v>581</v>
      </c>
      <c r="L22" s="18">
        <v>289</v>
      </c>
      <c r="M22" s="18">
        <v>292</v>
      </c>
      <c r="N22" s="20" t="s">
        <v>8</v>
      </c>
      <c r="O22" s="20" t="s">
        <v>8</v>
      </c>
      <c r="P22" s="20" t="s">
        <v>8</v>
      </c>
      <c r="Q22" s="19" t="s">
        <v>10</v>
      </c>
      <c r="V22" s="11" t="s">
        <v>9</v>
      </c>
      <c r="W22" s="18">
        <f>SUM(AC22,AG22,AK22,AS22)</f>
        <v>864</v>
      </c>
      <c r="X22" s="18">
        <f>SUM(AD22,AH22,AL22,AT22)</f>
        <v>921</v>
      </c>
      <c r="Y22" s="18">
        <f>SUM(AE22,AI22)</f>
        <v>289</v>
      </c>
      <c r="Z22" s="11">
        <f>SUM(AF22,AJ22)</f>
        <v>292</v>
      </c>
      <c r="AA22" s="11">
        <f>SUM(AM22,AO22,AQ22)</f>
        <v>0</v>
      </c>
      <c r="AB22" s="11">
        <f>SUM(AN22,AP22,AR22)</f>
        <v>0</v>
      </c>
      <c r="AC22" s="11"/>
      <c r="AD22" s="11"/>
      <c r="AE22" s="11"/>
      <c r="AF22" s="11"/>
      <c r="AG22" s="11">
        <v>684</v>
      </c>
      <c r="AH22" s="11">
        <v>671</v>
      </c>
      <c r="AI22" s="11">
        <v>289</v>
      </c>
      <c r="AJ22" s="11">
        <v>292</v>
      </c>
      <c r="AK22" s="11">
        <v>180</v>
      </c>
      <c r="AL22" s="11">
        <v>250</v>
      </c>
      <c r="AM22" s="11"/>
      <c r="AN22" s="11"/>
      <c r="AO22" s="11"/>
      <c r="AP22" s="11"/>
      <c r="AQ22" s="11"/>
      <c r="AR22" s="11"/>
      <c r="AS22" s="11"/>
      <c r="AT22" s="11"/>
    </row>
    <row r="23" spans="1:46" ht="21.75" customHeight="1" x14ac:dyDescent="0.25">
      <c r="A23" s="17"/>
      <c r="B23" s="17" t="s">
        <v>6</v>
      </c>
      <c r="C23" s="17"/>
      <c r="D23" s="16"/>
      <c r="E23" s="12">
        <f>SUM(H23,K23,N23)</f>
        <v>5638</v>
      </c>
      <c r="F23" s="12">
        <f>SUM(I23,L23,O23)</f>
        <v>2947</v>
      </c>
      <c r="G23" s="12">
        <f>SUM(J23,M23,P23)</f>
        <v>2691</v>
      </c>
      <c r="H23" s="12">
        <f>SUM(I23:J23)</f>
        <v>2888</v>
      </c>
      <c r="I23" s="12">
        <v>1451</v>
      </c>
      <c r="J23" s="12">
        <v>1437</v>
      </c>
      <c r="K23" s="12">
        <f>SUM(L23:M23)</f>
        <v>2750</v>
      </c>
      <c r="L23" s="12">
        <v>1496</v>
      </c>
      <c r="M23" s="12">
        <v>1254</v>
      </c>
      <c r="N23" s="15" t="s">
        <v>8</v>
      </c>
      <c r="O23" s="15" t="s">
        <v>8</v>
      </c>
      <c r="P23" s="15" t="s">
        <v>8</v>
      </c>
      <c r="Q23" s="14" t="s">
        <v>7</v>
      </c>
      <c r="R23" s="13"/>
      <c r="V23" s="11" t="s">
        <v>6</v>
      </c>
      <c r="W23" s="12">
        <f>SUM(AC23,AG23,AK23,AS23)</f>
        <v>1451</v>
      </c>
      <c r="X23" s="12">
        <f>SUM(AD23,AH23,AL23,AT23)</f>
        <v>1437</v>
      </c>
      <c r="Y23" s="12">
        <f>SUM(AE23,AI23)</f>
        <v>1496</v>
      </c>
      <c r="Z23" s="11">
        <f>SUM(AF23,AJ23)</f>
        <v>1254</v>
      </c>
      <c r="AA23" s="11">
        <f>SUM(AM23,AO23,AQ23)</f>
        <v>0</v>
      </c>
      <c r="AB23" s="11">
        <f>SUM(AN23,AP23,AR23)</f>
        <v>0</v>
      </c>
      <c r="AC23" s="11"/>
      <c r="AD23" s="11"/>
      <c r="AE23" s="11"/>
      <c r="AF23" s="11"/>
      <c r="AG23" s="11">
        <v>1036</v>
      </c>
      <c r="AH23" s="11">
        <v>919</v>
      </c>
      <c r="AI23" s="11">
        <v>1496</v>
      </c>
      <c r="AJ23" s="11">
        <v>1254</v>
      </c>
      <c r="AK23" s="11">
        <v>415</v>
      </c>
      <c r="AL23" s="11">
        <v>518</v>
      </c>
      <c r="AM23" s="11"/>
      <c r="AN23" s="11"/>
      <c r="AO23" s="11"/>
      <c r="AP23" s="11"/>
      <c r="AQ23" s="11"/>
      <c r="AR23" s="11"/>
      <c r="AS23" s="11"/>
      <c r="AT23" s="11"/>
    </row>
    <row r="24" spans="1:46" ht="7.5" customHeight="1" x14ac:dyDescent="0.25">
      <c r="A24" s="9"/>
      <c r="C24" s="9"/>
      <c r="D24" s="9"/>
      <c r="E24" s="9"/>
      <c r="F24" s="9"/>
      <c r="G24" s="9"/>
      <c r="N24" s="10"/>
      <c r="O24" s="9"/>
    </row>
    <row r="25" spans="1:46" s="2" customFormat="1" ht="19.5" customHeight="1" x14ac:dyDescent="0.25">
      <c r="C25" s="2" t="s">
        <v>5</v>
      </c>
      <c r="D25" s="8"/>
      <c r="J25" s="2" t="s">
        <v>4</v>
      </c>
      <c r="W25" s="2">
        <f>SUM(W13:AB23)</f>
        <v>119523</v>
      </c>
      <c r="AC25" s="2">
        <f>SUM(AC13:AF23)</f>
        <v>48130</v>
      </c>
      <c r="AG25" s="2">
        <f>SUM(AG13:AJ23)</f>
        <v>40064</v>
      </c>
      <c r="AK25" s="2">
        <f>SUM(AK13:AL23)</f>
        <v>24078</v>
      </c>
      <c r="AM25" s="2">
        <f>SUM(AM13:AR23)</f>
        <v>6237</v>
      </c>
      <c r="AS25" s="2">
        <f>SUM(AS13:AT13)</f>
        <v>1014</v>
      </c>
    </row>
    <row r="26" spans="1:46" s="4" customFormat="1" ht="18.75" customHeight="1" x14ac:dyDescent="0.5">
      <c r="B26" s="4" t="s">
        <v>3</v>
      </c>
      <c r="C26" s="7"/>
      <c r="D26" s="6"/>
      <c r="H26" s="5"/>
      <c r="J26" s="4" t="s">
        <v>2</v>
      </c>
    </row>
    <row r="27" spans="1:46" s="4" customFormat="1" ht="17.25" customHeight="1" x14ac:dyDescent="0.5">
      <c r="B27" s="4" t="s">
        <v>1</v>
      </c>
      <c r="C27" s="7"/>
      <c r="D27" s="6"/>
      <c r="H27" s="5"/>
      <c r="J27" s="4" t="s">
        <v>0</v>
      </c>
    </row>
    <row r="28" spans="1:46" ht="63.75" customHeight="1" x14ac:dyDescent="0.25"/>
    <row r="30" spans="1:46" x14ac:dyDescent="0.25">
      <c r="J30" s="3"/>
    </row>
    <row r="31" spans="1:46" x14ac:dyDescent="0.25">
      <c r="J31" s="3"/>
    </row>
  </sheetData>
  <mergeCells count="30">
    <mergeCell ref="A12:D12"/>
    <mergeCell ref="A4:D11"/>
    <mergeCell ref="H4:P4"/>
    <mergeCell ref="Q4:Q11"/>
    <mergeCell ref="E6:G6"/>
    <mergeCell ref="N6:P6"/>
    <mergeCell ref="E7:G7"/>
    <mergeCell ref="N7:P7"/>
    <mergeCell ref="N5:P5"/>
    <mergeCell ref="N8:P8"/>
    <mergeCell ref="AI9:AJ9"/>
    <mergeCell ref="AI10:AJ10"/>
    <mergeCell ref="AK9:AL9"/>
    <mergeCell ref="AO9:AP9"/>
    <mergeCell ref="AA6:AB6"/>
    <mergeCell ref="AA7:AB7"/>
    <mergeCell ref="AA8:AB8"/>
    <mergeCell ref="AA9:AB9"/>
    <mergeCell ref="AC9:AD9"/>
    <mergeCell ref="AE9:AF9"/>
    <mergeCell ref="Y10:Z10"/>
    <mergeCell ref="AS9:AT9"/>
    <mergeCell ref="AM9:AN9"/>
    <mergeCell ref="AQ9:AR9"/>
    <mergeCell ref="W8:X8"/>
    <mergeCell ref="W9:X9"/>
    <mergeCell ref="Y8:Z8"/>
    <mergeCell ref="Y9:Z9"/>
    <mergeCell ref="AG9:AH9"/>
    <mergeCell ref="AE10:AF10"/>
  </mergeCells>
  <pageMargins left="0.51181102362204722" right="0.31496062992125984" top="0.51181102362204722" bottom="0.70866141732283472" header="0.31496062992125984" footer="0.31496062992125984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T-3.6</vt:lpstr>
      <vt:lpstr>'T-3.6'!Print_Area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Koraphat</dc:creator>
  <cp:lastModifiedBy>Koraphat</cp:lastModifiedBy>
  <dcterms:created xsi:type="dcterms:W3CDTF">2015-10-30T07:01:33Z</dcterms:created>
  <dcterms:modified xsi:type="dcterms:W3CDTF">2015-10-30T07:01:46Z</dcterms:modified>
</cp:coreProperties>
</file>