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52"/>
  </bookViews>
  <sheets>
    <sheet name="ตารางที่7" sheetId="22" r:id="rId1"/>
  </sheets>
  <definedNames>
    <definedName name="_xlnm.Print_Area" localSheetId="0">ตารางที่7!$A$1:$D$39</definedName>
  </definedNames>
  <calcPr calcId="124519"/>
</workbook>
</file>

<file path=xl/calcChain.xml><?xml version="1.0" encoding="utf-8"?>
<calcChain xmlns="http://schemas.openxmlformats.org/spreadsheetml/2006/main">
  <c r="D15" i="22"/>
  <c r="C15"/>
  <c r="D11"/>
  <c r="D6" s="1"/>
  <c r="D24" s="1"/>
  <c r="C11"/>
  <c r="D23" l="1"/>
  <c r="B15"/>
  <c r="B11"/>
  <c r="B20" l="1"/>
  <c r="B19"/>
  <c r="B18"/>
  <c r="B17"/>
  <c r="B16"/>
  <c r="B14"/>
  <c r="B13"/>
  <c r="B10"/>
  <c r="B9"/>
  <c r="B8"/>
  <c r="B7"/>
  <c r="C6" l="1"/>
  <c r="B12"/>
  <c r="C28" l="1"/>
  <c r="C32"/>
  <c r="C26"/>
  <c r="C36"/>
  <c r="C25"/>
  <c r="C35"/>
  <c r="C33"/>
  <c r="C24"/>
  <c r="C23"/>
  <c r="C29"/>
  <c r="C30"/>
  <c r="C34"/>
  <c r="B6"/>
  <c r="D26"/>
  <c r="D25"/>
  <c r="D28"/>
  <c r="D29"/>
  <c r="D32"/>
  <c r="D36"/>
  <c r="D27"/>
  <c r="D33"/>
  <c r="D35"/>
  <c r="D34"/>
  <c r="D30"/>
  <c r="C31" l="1"/>
  <c r="B27"/>
  <c r="B23"/>
  <c r="B24"/>
  <c r="D31"/>
  <c r="D22"/>
  <c r="C27"/>
  <c r="C22" s="1"/>
  <c r="B26"/>
  <c r="B34"/>
  <c r="B32"/>
  <c r="B25"/>
  <c r="B28"/>
  <c r="B29"/>
  <c r="B30"/>
  <c r="B33"/>
  <c r="B35"/>
  <c r="B36"/>
  <c r="B31" l="1"/>
  <c r="B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<sst xmlns="http://schemas.openxmlformats.org/spreadsheetml/2006/main" count="40" uniqueCount="25">
  <si>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</si>
  <si>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</si>
  <si>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</si>
  <si>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</si>
  <si>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</si>
  <si>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</si>
  <si>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</si>
  <si>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</si>
  <si>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</si>
  <si>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</si>
  <si>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</si>
  <si>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</si>
  <si>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</si>
  <si>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</si>
  <si>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</si>
  <si>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</si>
  <si>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</si>
  <si>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</si>
  <si>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</si>
  <si>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</si>
  <si>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</si>
  <si>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</si>
  <si>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</si>
  <si>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2557</t>
  </si>
  <si>
    <t xml:space="preserve">                     เดือนเมษายน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</si>
</sst>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topLeftCell="A28" zoomScale="90" zoomScaleNormal="75" zoomScaleSheetLayoutView="90" workbookViewId="0">
      <selection activeCell="L13" sqref="L13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>
      <c r="A1" s="3" t="s">
        <v>21</v>
      </c>
      <c r="B1" s="4"/>
      <c r="C1" s="4"/>
      <c r="D1" s="4"/>
    </row>
    <row r="2" spans="1:6" s="1" customFormat="1" ht="23.25">
      <c r="A2" s="2" t="s">
        <v>23</v>
      </c>
    </row>
    <row r="3" spans="1:6" ht="9" customHeight="1">
      <c r="A3" s="3"/>
    </row>
    <row r="4" spans="1:6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>
      <c r="A5" s="28"/>
      <c r="B5" s="32" t="s">
        <v>20</v>
      </c>
      <c r="C5" s="32"/>
      <c r="D5" s="32"/>
    </row>
    <row r="6" spans="1:6" s="8" customFormat="1" ht="21" customHeight="1">
      <c r="A6" s="27" t="s">
        <v>3</v>
      </c>
      <c r="B6" s="29">
        <f>SUM(C6:D6)</f>
        <v>318179</v>
      </c>
      <c r="C6" s="30">
        <f>C7+C8+C9+C10+C11+C15+C20</f>
        <v>172120</v>
      </c>
      <c r="D6" s="30">
        <f>D7+D8+D9+D10+D11+D15+D20</f>
        <v>146059</v>
      </c>
    </row>
    <row r="7" spans="1:6" s="11" customFormat="1" ht="24.95" customHeight="1">
      <c r="A7" s="14" t="s">
        <v>7</v>
      </c>
      <c r="B7" s="15">
        <f>SUM(C7:D7)</f>
        <v>4064</v>
      </c>
      <c r="C7" s="16">
        <v>1533</v>
      </c>
      <c r="D7" s="16">
        <v>2531</v>
      </c>
      <c r="E7" s="9"/>
      <c r="F7" s="9"/>
    </row>
    <row r="8" spans="1:6" s="11" customFormat="1" ht="24.95" customHeight="1">
      <c r="A8" s="4" t="s">
        <v>6</v>
      </c>
      <c r="B8" s="15">
        <f t="shared" ref="B8:B20" si="0">SUM(C8:D8)</f>
        <v>97200</v>
      </c>
      <c r="C8" s="16">
        <v>50844</v>
      </c>
      <c r="D8" s="16">
        <v>46356</v>
      </c>
      <c r="F8" s="10"/>
    </row>
    <row r="9" spans="1:6" s="11" customFormat="1" ht="24.95" customHeight="1">
      <c r="A9" s="12" t="s">
        <v>8</v>
      </c>
      <c r="B9" s="15">
        <f t="shared" si="0"/>
        <v>99645</v>
      </c>
      <c r="C9" s="16">
        <v>50966</v>
      </c>
      <c r="D9" s="16">
        <v>48679</v>
      </c>
      <c r="F9" s="10"/>
    </row>
    <row r="10" spans="1:6" s="11" customFormat="1" ht="24.95" customHeight="1">
      <c r="A10" s="12" t="s">
        <v>9</v>
      </c>
      <c r="B10" s="15">
        <f t="shared" si="0"/>
        <v>59936</v>
      </c>
      <c r="C10" s="16">
        <v>37998</v>
      </c>
      <c r="D10" s="16">
        <v>21938</v>
      </c>
    </row>
    <row r="11" spans="1:6" ht="24.95" customHeight="1">
      <c r="A11" s="4" t="s">
        <v>10</v>
      </c>
      <c r="B11" s="15">
        <f t="shared" si="0"/>
        <v>35346</v>
      </c>
      <c r="C11" s="17">
        <f>SUM(C12:C14)</f>
        <v>21031</v>
      </c>
      <c r="D11" s="17">
        <f>SUM(D12:D14)</f>
        <v>14315</v>
      </c>
    </row>
    <row r="12" spans="1:6" ht="24.95" customHeight="1">
      <c r="A12" s="18" t="s">
        <v>11</v>
      </c>
      <c r="B12" s="15">
        <f t="shared" si="0"/>
        <v>29885</v>
      </c>
      <c r="C12" s="16">
        <v>17957</v>
      </c>
      <c r="D12" s="16">
        <v>11928</v>
      </c>
    </row>
    <row r="13" spans="1:6" ht="24.95" customHeight="1">
      <c r="A13" s="18" t="s">
        <v>12</v>
      </c>
      <c r="B13" s="15">
        <f t="shared" si="0"/>
        <v>5461</v>
      </c>
      <c r="C13" s="16">
        <v>3074</v>
      </c>
      <c r="D13" s="16">
        <v>2387</v>
      </c>
    </row>
    <row r="14" spans="1:6" ht="24.95" customHeight="1">
      <c r="A14" s="19" t="s">
        <v>19</v>
      </c>
      <c r="B14" s="15">
        <f t="shared" si="0"/>
        <v>0</v>
      </c>
      <c r="C14" s="15">
        <v>0</v>
      </c>
      <c r="D14" s="15">
        <v>0</v>
      </c>
    </row>
    <row r="15" spans="1:6" ht="24.95" customHeight="1">
      <c r="A15" s="4" t="s">
        <v>13</v>
      </c>
      <c r="B15" s="15">
        <f>SUM(C15:D15)</f>
        <v>21988</v>
      </c>
      <c r="C15" s="17">
        <f>SUM(C16:C18)</f>
        <v>9748</v>
      </c>
      <c r="D15" s="17">
        <f>SUM(D16:D18)</f>
        <v>12240</v>
      </c>
    </row>
    <row r="16" spans="1:6" s="11" customFormat="1" ht="24.95" customHeight="1">
      <c r="A16" s="19" t="s">
        <v>14</v>
      </c>
      <c r="B16" s="15">
        <f t="shared" si="0"/>
        <v>12142</v>
      </c>
      <c r="C16" s="15">
        <v>5467</v>
      </c>
      <c r="D16" s="15">
        <v>6675</v>
      </c>
    </row>
    <row r="17" spans="1:4" s="11" customFormat="1" ht="24.95" customHeight="1">
      <c r="A17" s="19" t="s">
        <v>15</v>
      </c>
      <c r="B17" s="15">
        <f t="shared" si="0"/>
        <v>5366</v>
      </c>
      <c r="C17" s="15">
        <v>2596</v>
      </c>
      <c r="D17" s="15">
        <v>2770</v>
      </c>
    </row>
    <row r="18" spans="1:4" s="11" customFormat="1" ht="24.95" customHeight="1">
      <c r="A18" s="19" t="s">
        <v>16</v>
      </c>
      <c r="B18" s="15">
        <f t="shared" si="0"/>
        <v>4480</v>
      </c>
      <c r="C18" s="15">
        <v>1685</v>
      </c>
      <c r="D18" s="15">
        <v>2795</v>
      </c>
    </row>
    <row r="19" spans="1:4" s="11" customFormat="1" ht="24.95" customHeight="1">
      <c r="A19" s="18" t="s">
        <v>17</v>
      </c>
      <c r="B19" s="15">
        <f t="shared" si="0"/>
        <v>0</v>
      </c>
      <c r="C19" s="20">
        <v>0</v>
      </c>
      <c r="D19" s="20">
        <v>0</v>
      </c>
    </row>
    <row r="20" spans="1:4" s="11" customFormat="1" ht="24.95" customHeight="1">
      <c r="A20" s="18" t="s">
        <v>18</v>
      </c>
      <c r="B20" s="15">
        <f t="shared" si="0"/>
        <v>0</v>
      </c>
      <c r="C20" s="20">
        <v>0</v>
      </c>
      <c r="D20" s="20">
        <v>0</v>
      </c>
    </row>
    <row r="21" spans="1:4" ht="23.25">
      <c r="B21" s="33" t="s">
        <v>4</v>
      </c>
      <c r="C21" s="33"/>
      <c r="D21" s="33"/>
    </row>
    <row r="22" spans="1:4" ht="18.75" customHeight="1">
      <c r="A22" s="7" t="s">
        <v>3</v>
      </c>
      <c r="B22" s="21">
        <f>SUM(B23:B27,B31)</f>
        <v>100.02</v>
      </c>
      <c r="C22" s="21">
        <f>SUM(C23:C27,C31)</f>
        <v>100</v>
      </c>
      <c r="D22" s="21">
        <f>SUM(D23:D27,D31)</f>
        <v>100.02</v>
      </c>
    </row>
    <row r="23" spans="1:4" ht="24.95" customHeight="1">
      <c r="A23" s="14" t="s">
        <v>7</v>
      </c>
      <c r="B23" s="22">
        <f>+B7/$B$6*100</f>
        <v>1.277268455806323</v>
      </c>
      <c r="C23" s="22">
        <f t="shared" ref="C23:C36" si="1">+C7/$C$6*100</f>
        <v>0.89065768068789219</v>
      </c>
      <c r="D23" s="22">
        <f>+D7/$D$6*100+0.02</f>
        <v>1.7528613779363134</v>
      </c>
    </row>
    <row r="24" spans="1:4" ht="24.95" customHeight="1">
      <c r="A24" s="4" t="s">
        <v>6</v>
      </c>
      <c r="B24" s="22">
        <f>+B8/$B$6*100+0.02</f>
        <v>30.568842004029179</v>
      </c>
      <c r="C24" s="22">
        <f t="shared" si="1"/>
        <v>29.53985591447827</v>
      </c>
      <c r="D24" s="22">
        <f>+D8/$D$6*100</f>
        <v>31.737859358204563</v>
      </c>
    </row>
    <row r="25" spans="1:4" ht="24.95" customHeight="1">
      <c r="A25" s="12" t="s">
        <v>8</v>
      </c>
      <c r="B25" s="22">
        <f t="shared" ref="B25:B30" si="2">+B9/$B$6*100</f>
        <v>31.317277381599666</v>
      </c>
      <c r="C25" s="22">
        <f>+C9/$C$6*100</f>
        <v>29.610736695328843</v>
      </c>
      <c r="D25" s="22">
        <f>+D9/$D$6*100</f>
        <v>33.328312531237373</v>
      </c>
    </row>
    <row r="26" spans="1:4" ht="24.95" customHeight="1">
      <c r="A26" s="12" t="s">
        <v>9</v>
      </c>
      <c r="B26" s="22">
        <f>+B10/$B$6*100</f>
        <v>18.837195415159393</v>
      </c>
      <c r="C26" s="22">
        <f>+C10/$C$6*100</f>
        <v>22.0764582849175</v>
      </c>
      <c r="D26" s="22">
        <f t="shared" ref="D26:D36" si="3">+D10/$D$6*100</f>
        <v>15.019957688331429</v>
      </c>
    </row>
    <row r="27" spans="1:4" ht="24.95" customHeight="1">
      <c r="A27" s="4" t="s">
        <v>10</v>
      </c>
      <c r="B27" s="22">
        <f>+B11/$B$6*100</f>
        <v>11.108841249736784</v>
      </c>
      <c r="C27" s="22">
        <f>SUM(C28:C30)</f>
        <v>12.21880083662561</v>
      </c>
      <c r="D27" s="22">
        <f t="shared" si="3"/>
        <v>9.8008339095844832</v>
      </c>
    </row>
    <row r="28" spans="1:4" ht="24.95" customHeight="1">
      <c r="A28" s="18" t="s">
        <v>11</v>
      </c>
      <c r="B28" s="22">
        <f t="shared" si="2"/>
        <v>9.3925117622470378</v>
      </c>
      <c r="C28" s="22">
        <f>(+C12/$C$6*100)</f>
        <v>10.43283755519405</v>
      </c>
      <c r="D28" s="22">
        <f t="shared" si="3"/>
        <v>8.1665628273505924</v>
      </c>
    </row>
    <row r="29" spans="1:4" ht="24.95" customHeight="1">
      <c r="A29" s="18" t="s">
        <v>12</v>
      </c>
      <c r="B29" s="22">
        <f t="shared" si="2"/>
        <v>1.7163294874897463</v>
      </c>
      <c r="C29" s="22">
        <f t="shared" si="1"/>
        <v>1.7859632814315594</v>
      </c>
      <c r="D29" s="22">
        <f>+D13/$D$6*100</f>
        <v>1.6342710822338919</v>
      </c>
    </row>
    <row r="30" spans="1:4" ht="24.95" customHeight="1">
      <c r="A30" s="19" t="s">
        <v>19</v>
      </c>
      <c r="B30" s="22">
        <f t="shared" si="2"/>
        <v>0</v>
      </c>
      <c r="C30" s="22">
        <f t="shared" si="1"/>
        <v>0</v>
      </c>
      <c r="D30" s="22">
        <f>+D14/$D$6*100</f>
        <v>0</v>
      </c>
    </row>
    <row r="31" spans="1:4" ht="24.95" customHeight="1">
      <c r="A31" s="4" t="s">
        <v>13</v>
      </c>
      <c r="B31" s="22">
        <f>SUM(B32:B34)</f>
        <v>6.9105754936686585</v>
      </c>
      <c r="C31" s="22">
        <f>SUM(C32:C34)</f>
        <v>5.6634905879618866</v>
      </c>
      <c r="D31" s="22">
        <f>SUM(D32:D34)</f>
        <v>8.3801751347058371</v>
      </c>
    </row>
    <row r="32" spans="1:4" ht="24.95" customHeight="1">
      <c r="A32" s="19" t="s">
        <v>14</v>
      </c>
      <c r="B32" s="22">
        <f>+B16/$B$6*100</f>
        <v>3.8160909425197764</v>
      </c>
      <c r="C32" s="22">
        <f>+C16/$C$6*100</f>
        <v>3.176272368115268</v>
      </c>
      <c r="D32" s="22">
        <f t="shared" si="3"/>
        <v>4.5700709987060026</v>
      </c>
    </row>
    <row r="33" spans="1:4" ht="24.95" customHeight="1">
      <c r="A33" s="19" t="s">
        <v>15</v>
      </c>
      <c r="B33" s="22">
        <f>+B17/$B$6*100</f>
        <v>1.6864720801812818</v>
      </c>
      <c r="C33" s="22">
        <f t="shared" si="1"/>
        <v>1.5082500580990006</v>
      </c>
      <c r="D33" s="22">
        <f t="shared" si="3"/>
        <v>1.8964938826090825</v>
      </c>
    </row>
    <row r="34" spans="1:4" ht="24.95" customHeight="1">
      <c r="A34" s="19" t="s">
        <v>16</v>
      </c>
      <c r="B34" s="22">
        <f>+B18/$B$6*100</f>
        <v>1.4080124709676001</v>
      </c>
      <c r="C34" s="22">
        <f t="shared" si="1"/>
        <v>0.97896816174761792</v>
      </c>
      <c r="D34" s="22">
        <f>+D18/$D$6*100</f>
        <v>1.9136102533907531</v>
      </c>
    </row>
    <row r="35" spans="1:4" ht="24.95" customHeight="1">
      <c r="A35" s="18" t="s">
        <v>17</v>
      </c>
      <c r="B35" s="25">
        <f>+B19/$B$6*100</f>
        <v>0</v>
      </c>
      <c r="C35" s="22">
        <f t="shared" si="1"/>
        <v>0</v>
      </c>
      <c r="D35" s="22">
        <f t="shared" si="3"/>
        <v>0</v>
      </c>
    </row>
    <row r="36" spans="1:4" ht="24.95" customHeight="1">
      <c r="A36" s="23" t="s">
        <v>18</v>
      </c>
      <c r="B36" s="26">
        <f>+B20/$B$6*100</f>
        <v>0</v>
      </c>
      <c r="C36" s="24">
        <f t="shared" si="1"/>
        <v>0</v>
      </c>
      <c r="D36" s="24">
        <f t="shared" si="3"/>
        <v>0</v>
      </c>
    </row>
    <row r="37" spans="1:4" ht="8.25" customHeight="1">
      <c r="B37" s="13"/>
      <c r="C37" s="13"/>
      <c r="D37" s="13"/>
    </row>
    <row r="38" spans="1:4" s="31" customFormat="1" ht="24" customHeight="1">
      <c r="A38" s="31" t="s">
        <v>22</v>
      </c>
    </row>
    <row r="39" spans="1:4" s="31" customFormat="1" ht="23.25" customHeight="1">
      <c r="A39" s="31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  <ignoredErrors>
    <ignoredError sqref="C15:D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2015-11-20T04:23:58Z</dcterms:modified>
</cp:coreProperties>
</file>