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40"/>
  </bookViews>
  <sheets>
    <sheet name="ตารางที่7" sheetId="22" r:id="rId1"/>
  </sheets>
  <definedNames>
    <definedName name="_xlnm.Print_Area" localSheetId="0">ตารางที่7!$A$1:$D$39</definedName>
  </definedNames>
  <calcPr calcId="124519"/>
</workbook>
</file>

<file path=xl/calcChain.xml><?xml version="1.0" encoding="utf-8"?>
<calcChain xmlns="http://schemas.openxmlformats.org/spreadsheetml/2006/main">
  <c r="D11" i="22"/>
  <c r="D15"/>
  <c r="C15"/>
  <c r="C11"/>
  <c r="B11" l="1"/>
  <c r="B20" l="1"/>
  <c r="B19"/>
  <c r="B18"/>
  <c r="B17"/>
  <c r="B16"/>
  <c r="B14"/>
  <c r="B13"/>
  <c r="B10"/>
  <c r="B9"/>
  <c r="B8"/>
  <c r="B7"/>
  <c r="D6" l="1"/>
  <c r="D24" s="1"/>
  <c r="C6"/>
  <c r="B12"/>
  <c r="B15"/>
  <c r="C28" l="1"/>
  <c r="C32"/>
  <c r="C26"/>
  <c r="C36"/>
  <c r="C25"/>
  <c r="C35"/>
  <c r="C33"/>
  <c r="C24"/>
  <c r="C23"/>
  <c r="C29"/>
  <c r="C30"/>
  <c r="C34"/>
  <c r="B6"/>
  <c r="B27" s="1"/>
  <c r="D26"/>
  <c r="D25"/>
  <c r="D28"/>
  <c r="D29"/>
  <c r="D32"/>
  <c r="D23"/>
  <c r="D36"/>
  <c r="D27"/>
  <c r="D33"/>
  <c r="D35"/>
  <c r="D34"/>
  <c r="D30"/>
  <c r="D31" l="1"/>
  <c r="C31"/>
  <c r="C27"/>
  <c r="D22"/>
  <c r="B26"/>
  <c r="B34"/>
  <c r="B23"/>
  <c r="B32"/>
  <c r="B25"/>
  <c r="B28"/>
  <c r="B24"/>
  <c r="B29"/>
  <c r="B30"/>
  <c r="B33"/>
  <c r="B35"/>
  <c r="B36"/>
  <c r="C22" l="1"/>
  <c r="B31"/>
  <c r="B22" s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<sst xmlns="http://schemas.openxmlformats.org/spreadsheetml/2006/main" count="40" uniqueCount="25">
  <si>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</si>
  <si>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</si>
  <si>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</si>
  <si>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</si>
  <si>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</si>
  <si>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</si>
  <si>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</si>
  <si>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</si>
  <si>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</si>
  <si>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</si>
  <si>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</si>
  <si>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</si>
  <si>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</si>
  <si>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</si>
  <si>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</si>
  <si>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</si>
  <si>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</si>
  <si>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</si>
  <si>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</si>
  <si>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</si>
  <si>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</si>
  <si>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</si>
  <si>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</si>
  <si>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เดือนกันยายน พ.ศ. 2557</t>
  </si>
  <si>
    <t xml:space="preserve">                     เดือนกันยายน พ.ศ. 2557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</si>
</sst>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41" fontId="4" fillId="0" borderId="0" xfId="3" applyNumberFormat="1" applyFont="1" applyBorder="1" applyAlignment="1">
      <alignment horizontal="right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39"/>
  <sheetViews>
    <sheetView showGridLines="0" tabSelected="1" view="pageBreakPreview" zoomScale="80" zoomScaleNormal="75" zoomScaleSheetLayoutView="80" workbookViewId="0">
      <selection activeCell="M9" sqref="M9"/>
    </sheetView>
  </sheetViews>
  <sheetFormatPr defaultRowHeight="30.75" customHeight="1"/>
  <cols>
    <col min="1" max="1" width="40.42578125" style="4" customWidth="1"/>
    <col min="2" max="4" width="21.7109375" style="4" customWidth="1"/>
    <col min="5" max="16384" width="9.140625" style="4"/>
  </cols>
  <sheetData>
    <row r="1" spans="1:6" s="3" customFormat="1" ht="23.25">
      <c r="A1" s="3" t="s">
        <v>21</v>
      </c>
      <c r="B1" s="4"/>
      <c r="C1" s="4"/>
      <c r="D1" s="4"/>
    </row>
    <row r="2" spans="1:6" s="1" customFormat="1" ht="23.25">
      <c r="A2" s="2" t="s">
        <v>23</v>
      </c>
    </row>
    <row r="3" spans="1:6" ht="9" customHeight="1">
      <c r="A3" s="3"/>
    </row>
    <row r="4" spans="1:6" s="3" customFormat="1" ht="26.1" customHeight="1">
      <c r="A4" s="5" t="s">
        <v>5</v>
      </c>
      <c r="B4" s="6" t="s">
        <v>0</v>
      </c>
      <c r="C4" s="6" t="s">
        <v>1</v>
      </c>
      <c r="D4" s="6" t="s">
        <v>2</v>
      </c>
    </row>
    <row r="5" spans="1:6" s="3" customFormat="1" ht="23.25">
      <c r="A5" s="29"/>
      <c r="B5" s="33" t="s">
        <v>20</v>
      </c>
      <c r="C5" s="33"/>
      <c r="D5" s="33"/>
    </row>
    <row r="6" spans="1:6" s="8" customFormat="1" ht="21" customHeight="1">
      <c r="A6" s="28" t="s">
        <v>3</v>
      </c>
      <c r="B6" s="30">
        <f>SUM(C6:D6)</f>
        <v>315039</v>
      </c>
      <c r="C6" s="31">
        <f>C7+C8+C9+C10+C11+C15+C20</f>
        <v>174483</v>
      </c>
      <c r="D6" s="26">
        <f>D7+D8+D9+D10+D11+D15+D20</f>
        <v>140556</v>
      </c>
    </row>
    <row r="7" spans="1:6" s="11" customFormat="1" ht="24.95" customHeight="1">
      <c r="A7" s="14" t="s">
        <v>7</v>
      </c>
      <c r="B7" s="15">
        <f>SUM(C7:D7)</f>
        <v>5204</v>
      </c>
      <c r="C7" s="16">
        <v>2091</v>
      </c>
      <c r="D7" s="16">
        <v>3113</v>
      </c>
      <c r="E7" s="9"/>
      <c r="F7" s="9"/>
    </row>
    <row r="8" spans="1:6" s="11" customFormat="1" ht="24.95" customHeight="1">
      <c r="A8" s="4" t="s">
        <v>6</v>
      </c>
      <c r="B8" s="15">
        <f t="shared" ref="B8:B20" si="0">SUM(C8:D8)</f>
        <v>93855</v>
      </c>
      <c r="C8" s="16">
        <v>50565</v>
      </c>
      <c r="D8" s="16">
        <v>43290</v>
      </c>
      <c r="F8" s="10"/>
    </row>
    <row r="9" spans="1:6" s="11" customFormat="1" ht="24.95" customHeight="1">
      <c r="A9" s="12" t="s">
        <v>8</v>
      </c>
      <c r="B9" s="15">
        <f t="shared" si="0"/>
        <v>114068</v>
      </c>
      <c r="C9" s="16">
        <v>60387</v>
      </c>
      <c r="D9" s="16">
        <v>53681</v>
      </c>
      <c r="F9" s="10"/>
    </row>
    <row r="10" spans="1:6" s="11" customFormat="1" ht="24.95" customHeight="1">
      <c r="A10" s="12" t="s">
        <v>9</v>
      </c>
      <c r="B10" s="15">
        <f t="shared" si="0"/>
        <v>44378</v>
      </c>
      <c r="C10" s="16">
        <v>29759</v>
      </c>
      <c r="D10" s="16">
        <v>14619</v>
      </c>
    </row>
    <row r="11" spans="1:6" ht="24.95" customHeight="1">
      <c r="A11" s="4" t="s">
        <v>10</v>
      </c>
      <c r="B11" s="15">
        <f t="shared" si="0"/>
        <v>34179</v>
      </c>
      <c r="C11" s="17">
        <f>C12+C13+C14</f>
        <v>22202</v>
      </c>
      <c r="D11" s="17">
        <f>D12+D13+D14</f>
        <v>11977</v>
      </c>
    </row>
    <row r="12" spans="1:6" ht="24.95" customHeight="1">
      <c r="A12" s="18" t="s">
        <v>11</v>
      </c>
      <c r="B12" s="15">
        <f t="shared" si="0"/>
        <v>29381</v>
      </c>
      <c r="C12" s="16">
        <v>18692</v>
      </c>
      <c r="D12" s="16">
        <v>10689</v>
      </c>
    </row>
    <row r="13" spans="1:6" ht="24.95" customHeight="1">
      <c r="A13" s="18" t="s">
        <v>12</v>
      </c>
      <c r="B13" s="15">
        <f t="shared" si="0"/>
        <v>4798</v>
      </c>
      <c r="C13" s="16">
        <v>3510</v>
      </c>
      <c r="D13" s="16">
        <v>1288</v>
      </c>
    </row>
    <row r="14" spans="1:6" ht="24.95" customHeight="1">
      <c r="A14" s="19" t="s">
        <v>19</v>
      </c>
      <c r="B14" s="15">
        <f t="shared" si="0"/>
        <v>0</v>
      </c>
      <c r="C14" s="15">
        <v>0</v>
      </c>
      <c r="D14" s="15">
        <v>0</v>
      </c>
    </row>
    <row r="15" spans="1:6" ht="24.95" customHeight="1">
      <c r="A15" s="4" t="s">
        <v>13</v>
      </c>
      <c r="B15" s="15">
        <f t="shared" si="0"/>
        <v>23355</v>
      </c>
      <c r="C15" s="17">
        <f>C16+C17+C18</f>
        <v>9479</v>
      </c>
      <c r="D15" s="17">
        <f>D16+D17+D18</f>
        <v>13876</v>
      </c>
    </row>
    <row r="16" spans="1:6" s="11" customFormat="1" ht="24.95" customHeight="1">
      <c r="A16" s="19" t="s">
        <v>14</v>
      </c>
      <c r="B16" s="15">
        <f t="shared" si="0"/>
        <v>11062</v>
      </c>
      <c r="C16" s="15">
        <v>4832</v>
      </c>
      <c r="D16" s="15">
        <v>6230</v>
      </c>
    </row>
    <row r="17" spans="1:4" s="11" customFormat="1" ht="24.95" customHeight="1">
      <c r="A17" s="19" t="s">
        <v>15</v>
      </c>
      <c r="B17" s="15">
        <f t="shared" si="0"/>
        <v>7056</v>
      </c>
      <c r="C17" s="15">
        <v>2901</v>
      </c>
      <c r="D17" s="15">
        <v>4155</v>
      </c>
    </row>
    <row r="18" spans="1:4" s="11" customFormat="1" ht="24.95" customHeight="1">
      <c r="A18" s="19" t="s">
        <v>16</v>
      </c>
      <c r="B18" s="15">
        <f t="shared" si="0"/>
        <v>5237</v>
      </c>
      <c r="C18" s="15">
        <v>1746</v>
      </c>
      <c r="D18" s="15">
        <v>3491</v>
      </c>
    </row>
    <row r="19" spans="1:4" s="11" customFormat="1" ht="24.95" customHeight="1">
      <c r="A19" s="18" t="s">
        <v>17</v>
      </c>
      <c r="B19" s="15">
        <f t="shared" si="0"/>
        <v>0</v>
      </c>
      <c r="C19" s="20">
        <v>0</v>
      </c>
      <c r="D19" s="20">
        <v>0</v>
      </c>
    </row>
    <row r="20" spans="1:4" s="11" customFormat="1" ht="24.95" customHeight="1">
      <c r="A20" s="18" t="s">
        <v>18</v>
      </c>
      <c r="B20" s="15">
        <f t="shared" si="0"/>
        <v>0</v>
      </c>
      <c r="C20" s="20">
        <v>0</v>
      </c>
      <c r="D20" s="20">
        <v>0</v>
      </c>
    </row>
    <row r="21" spans="1:4" ht="23.25">
      <c r="B21" s="34" t="s">
        <v>4</v>
      </c>
      <c r="C21" s="34"/>
      <c r="D21" s="34"/>
    </row>
    <row r="22" spans="1:4" ht="18.75" customHeight="1">
      <c r="A22" s="7" t="s">
        <v>3</v>
      </c>
      <c r="B22" s="21">
        <f>SUM(B23:B27,B31)</f>
        <v>100</v>
      </c>
      <c r="C22" s="21">
        <f>SUM(C23:C27,C31)</f>
        <v>99.98</v>
      </c>
      <c r="D22" s="21">
        <f>SUM(D23:D27,D31)</f>
        <v>100.00000000000001</v>
      </c>
    </row>
    <row r="23" spans="1:4" ht="24.95" customHeight="1">
      <c r="A23" s="14" t="s">
        <v>7</v>
      </c>
      <c r="B23" s="22">
        <f>+B7/$B$6*100</f>
        <v>1.6518589761902496</v>
      </c>
      <c r="C23" s="22">
        <f t="shared" ref="C23:C36" si="1">+C7/$C$6*100</f>
        <v>1.1983975516239405</v>
      </c>
      <c r="D23" s="22">
        <f>+D7/$D$6*100</f>
        <v>2.2147756054526306</v>
      </c>
    </row>
    <row r="24" spans="1:4" ht="24.95" customHeight="1">
      <c r="A24" s="4" t="s">
        <v>6</v>
      </c>
      <c r="B24" s="22">
        <f t="shared" ref="B24:B30" si="2">+B8/$B$6*100</f>
        <v>29.791549617666384</v>
      </c>
      <c r="C24" s="22">
        <f t="shared" si="1"/>
        <v>28.979900620690842</v>
      </c>
      <c r="D24" s="22">
        <f>+D8/$D$6*100</f>
        <v>30.799112097669259</v>
      </c>
    </row>
    <row r="25" spans="1:4" ht="24.95" customHeight="1">
      <c r="A25" s="12" t="s">
        <v>8</v>
      </c>
      <c r="B25" s="22">
        <f t="shared" si="2"/>
        <v>36.207580648745072</v>
      </c>
      <c r="C25" s="22">
        <f>+C9/$C$6*100</f>
        <v>34.60910231942367</v>
      </c>
      <c r="D25" s="22">
        <f>+D9/$D$6*100</f>
        <v>38.191895045391163</v>
      </c>
    </row>
    <row r="26" spans="1:4" ht="24.95" customHeight="1">
      <c r="A26" s="12" t="s">
        <v>9</v>
      </c>
      <c r="B26" s="22">
        <f>+B10/$B$6*100</f>
        <v>14.086509924168119</v>
      </c>
      <c r="C26" s="22">
        <f>+C10/$C$6*100</f>
        <v>17.055529765077402</v>
      </c>
      <c r="D26" s="22">
        <f t="shared" ref="D26:D36" si="3">+D10/$D$6*100</f>
        <v>10.400836677196278</v>
      </c>
    </row>
    <row r="27" spans="1:4" ht="24.95" customHeight="1">
      <c r="A27" s="4" t="s">
        <v>10</v>
      </c>
      <c r="B27" s="22">
        <f>+B11/$B$6*100</f>
        <v>10.84913296449011</v>
      </c>
      <c r="C27" s="22">
        <f>SUM(C28:C30)</f>
        <v>12.724448800169645</v>
      </c>
      <c r="D27" s="22">
        <f t="shared" si="3"/>
        <v>8.5211588263752525</v>
      </c>
    </row>
    <row r="28" spans="1:4" ht="24.95" customHeight="1">
      <c r="A28" s="18" t="s">
        <v>11</v>
      </c>
      <c r="B28" s="22">
        <f t="shared" si="2"/>
        <v>9.3261469214922599</v>
      </c>
      <c r="C28" s="22">
        <f>(+C12/$C$6*100)</f>
        <v>10.712791504043375</v>
      </c>
      <c r="D28" s="22">
        <f t="shared" si="3"/>
        <v>7.6047980875949799</v>
      </c>
    </row>
    <row r="29" spans="1:4" ht="24.95" customHeight="1">
      <c r="A29" s="18" t="s">
        <v>12</v>
      </c>
      <c r="B29" s="22">
        <f t="shared" si="2"/>
        <v>1.522986042997851</v>
      </c>
      <c r="C29" s="22">
        <f t="shared" si="1"/>
        <v>2.0116572961262702</v>
      </c>
      <c r="D29" s="22">
        <f>+D13/$D$6*100</f>
        <v>0.91636073878027269</v>
      </c>
    </row>
    <row r="30" spans="1:4" ht="24.95" customHeight="1">
      <c r="A30" s="19" t="s">
        <v>19</v>
      </c>
      <c r="B30" s="22">
        <f t="shared" si="2"/>
        <v>0</v>
      </c>
      <c r="C30" s="22">
        <f t="shared" si="1"/>
        <v>0</v>
      </c>
      <c r="D30" s="22">
        <f>+D14/$D$6*100</f>
        <v>0</v>
      </c>
    </row>
    <row r="31" spans="1:4" ht="24.95" customHeight="1">
      <c r="A31" s="4" t="s">
        <v>13</v>
      </c>
      <c r="B31" s="22">
        <f>SUM(B32:B34)</f>
        <v>7.4133678687400613</v>
      </c>
      <c r="C31" s="22">
        <f>SUM(C32:C34)</f>
        <v>5.4126209430145051</v>
      </c>
      <c r="D31" s="22">
        <f>SUM(D32:D34)</f>
        <v>9.8722217479154217</v>
      </c>
    </row>
    <row r="32" spans="1:4" ht="24.95" customHeight="1">
      <c r="A32" s="19" t="s">
        <v>14</v>
      </c>
      <c r="B32" s="22">
        <f>+B16/$B$6*100</f>
        <v>3.5113112979662837</v>
      </c>
      <c r="C32" s="22">
        <f>+C16/$C$6*100-0.02</f>
        <v>2.749324232160153</v>
      </c>
      <c r="D32" s="22">
        <f t="shared" si="3"/>
        <v>4.4323970517089268</v>
      </c>
    </row>
    <row r="33" spans="1:4" ht="24.95" customHeight="1">
      <c r="A33" s="19" t="s">
        <v>15</v>
      </c>
      <c r="B33" s="22">
        <f>+B17/$B$6*100</f>
        <v>2.2397227009989242</v>
      </c>
      <c r="C33" s="22">
        <f t="shared" si="1"/>
        <v>1.6626261584223103</v>
      </c>
      <c r="D33" s="22">
        <f t="shared" si="3"/>
        <v>2.9561171348074788</v>
      </c>
    </row>
    <row r="34" spans="1:4" ht="24.95" customHeight="1">
      <c r="A34" s="19" t="s">
        <v>16</v>
      </c>
      <c r="B34" s="22">
        <f>+B18/$B$6*100</f>
        <v>1.6623338697748533</v>
      </c>
      <c r="C34" s="22">
        <f t="shared" si="1"/>
        <v>1.0006705524320421</v>
      </c>
      <c r="D34" s="22">
        <f>+D18/$D$6*100</f>
        <v>2.4837075613990156</v>
      </c>
    </row>
    <row r="35" spans="1:4" ht="24.95" customHeight="1">
      <c r="A35" s="18" t="s">
        <v>17</v>
      </c>
      <c r="B35" s="25">
        <f>+B19/$B$6*100</f>
        <v>0</v>
      </c>
      <c r="C35" s="22">
        <f t="shared" si="1"/>
        <v>0</v>
      </c>
      <c r="D35" s="22">
        <f t="shared" si="3"/>
        <v>0</v>
      </c>
    </row>
    <row r="36" spans="1:4" ht="24.95" customHeight="1">
      <c r="A36" s="23" t="s">
        <v>18</v>
      </c>
      <c r="B36" s="27">
        <f>+B20/$B$6*100</f>
        <v>0</v>
      </c>
      <c r="C36" s="24">
        <f t="shared" si="1"/>
        <v>0</v>
      </c>
      <c r="D36" s="24">
        <f t="shared" si="3"/>
        <v>0</v>
      </c>
    </row>
    <row r="37" spans="1:4" ht="8.25" customHeight="1">
      <c r="B37" s="13"/>
      <c r="C37" s="13"/>
      <c r="D37" s="13"/>
    </row>
    <row r="38" spans="1:4" s="32" customFormat="1" ht="24" customHeight="1">
      <c r="A38" s="32" t="s">
        <v>22</v>
      </c>
    </row>
    <row r="39" spans="1:4" s="32" customFormat="1" ht="23.25" customHeight="1">
      <c r="A39" s="32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2015-11-24T04:46:02Z</cp:lastPrinted>
  <dcterms:created xsi:type="dcterms:W3CDTF">2000-11-20T04:06:35Z</dcterms:created>
  <dcterms:modified xsi:type="dcterms:W3CDTF">2015-11-24T06:23:56Z</dcterms:modified>
</cp:coreProperties>
</file>