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3.7" sheetId="1" r:id="rId1"/>
  </sheets>
  <definedNames>
    <definedName name="_xlnm.Print_Area" localSheetId="0">'T-3.7'!$A$1:$V$30</definedName>
  </definedNames>
  <calcPr calcId="144525"/>
</workbook>
</file>

<file path=xl/calcChain.xml><?xml version="1.0" encoding="utf-8"?>
<calcChain xmlns="http://schemas.openxmlformats.org/spreadsheetml/2006/main">
  <c r="H9" i="1" l="1"/>
  <c r="I9" i="1"/>
  <c r="J9" i="1"/>
  <c r="K9" i="1"/>
  <c r="L9" i="1"/>
  <c r="M9" i="1"/>
  <c r="N9" i="1"/>
  <c r="O9" i="1"/>
  <c r="P9" i="1"/>
  <c r="Q9" i="1"/>
  <c r="R9" i="1"/>
  <c r="S9" i="1"/>
  <c r="AA9" i="1"/>
  <c r="Z9" i="1" s="1"/>
  <c r="AB9" i="1"/>
  <c r="AD9" i="1"/>
  <c r="AC9" i="1" s="1"/>
  <c r="AE9" i="1"/>
  <c r="AG9" i="1"/>
  <c r="AF9" i="1" s="1"/>
  <c r="AH9" i="1"/>
  <c r="AJ9" i="1"/>
  <c r="AI9" i="1" s="1"/>
  <c r="AK9" i="1"/>
  <c r="E10" i="1"/>
  <c r="E9" i="1" s="1"/>
  <c r="F10" i="1"/>
  <c r="F9" i="1" s="1"/>
  <c r="G10" i="1"/>
  <c r="G9" i="1" s="1"/>
  <c r="AA10" i="1"/>
  <c r="Z10" i="1" s="1"/>
  <c r="AB10" i="1"/>
  <c r="AD10" i="1"/>
  <c r="AC10" i="1" s="1"/>
  <c r="AE10" i="1"/>
  <c r="AG10" i="1"/>
  <c r="AF10" i="1" s="1"/>
  <c r="AH10" i="1"/>
  <c r="AJ10" i="1"/>
  <c r="AI10" i="1" s="1"/>
  <c r="AK10" i="1"/>
  <c r="E11" i="1"/>
  <c r="F11" i="1"/>
  <c r="G11" i="1"/>
  <c r="AA11" i="1"/>
  <c r="Z11" i="1" s="1"/>
  <c r="AB11" i="1"/>
  <c r="AD11" i="1"/>
  <c r="AC11" i="1" s="1"/>
  <c r="AE11" i="1"/>
  <c r="AG11" i="1"/>
  <c r="AF11" i="1" s="1"/>
  <c r="AH11" i="1"/>
  <c r="AJ11" i="1"/>
  <c r="AI11" i="1" s="1"/>
  <c r="AK11" i="1"/>
  <c r="E12" i="1"/>
  <c r="F12" i="1"/>
  <c r="G12" i="1"/>
  <c r="AA12" i="1"/>
  <c r="Z12" i="1" s="1"/>
  <c r="AB12" i="1"/>
  <c r="AD12" i="1"/>
  <c r="AC12" i="1" s="1"/>
  <c r="AE12" i="1"/>
  <c r="AG12" i="1"/>
  <c r="AF12" i="1" s="1"/>
  <c r="AH12" i="1"/>
  <c r="AJ12" i="1"/>
  <c r="AI12" i="1" s="1"/>
  <c r="AK12" i="1"/>
  <c r="E13" i="1"/>
  <c r="F13" i="1"/>
  <c r="G13" i="1"/>
  <c r="AA13" i="1"/>
  <c r="Z13" i="1" s="1"/>
  <c r="AB13" i="1"/>
  <c r="AD13" i="1"/>
  <c r="AC13" i="1" s="1"/>
  <c r="AE13" i="1"/>
  <c r="AG13" i="1"/>
  <c r="AF13" i="1" s="1"/>
  <c r="AH13" i="1"/>
  <c r="AJ13" i="1"/>
  <c r="AI13" i="1" s="1"/>
  <c r="AK13" i="1"/>
  <c r="E14" i="1"/>
  <c r="F14" i="1"/>
  <c r="G14" i="1"/>
  <c r="AA14" i="1"/>
  <c r="Z14" i="1" s="1"/>
  <c r="AB14" i="1"/>
  <c r="AD14" i="1"/>
  <c r="AC14" i="1" s="1"/>
  <c r="AE14" i="1"/>
  <c r="AG14" i="1"/>
  <c r="AF14" i="1" s="1"/>
  <c r="AH14" i="1"/>
  <c r="AJ14" i="1"/>
  <c r="AI14" i="1" s="1"/>
  <c r="AK14" i="1"/>
  <c r="E15" i="1"/>
  <c r="F15" i="1"/>
  <c r="G15" i="1"/>
  <c r="AA15" i="1"/>
  <c r="Z15" i="1" s="1"/>
  <c r="AB15" i="1"/>
  <c r="AD15" i="1"/>
  <c r="AC15" i="1" s="1"/>
  <c r="AE15" i="1"/>
  <c r="AG15" i="1"/>
  <c r="AF15" i="1" s="1"/>
  <c r="AH15" i="1"/>
  <c r="AJ15" i="1"/>
  <c r="AI15" i="1" s="1"/>
  <c r="AK15" i="1"/>
  <c r="E16" i="1"/>
  <c r="F16" i="1"/>
  <c r="G16" i="1"/>
  <c r="AA16" i="1"/>
  <c r="Z16" i="1" s="1"/>
  <c r="AB16" i="1"/>
  <c r="AD16" i="1"/>
  <c r="AC16" i="1" s="1"/>
  <c r="AE16" i="1"/>
  <c r="AG16" i="1"/>
  <c r="AF16" i="1" s="1"/>
  <c r="AH16" i="1"/>
  <c r="AJ16" i="1"/>
  <c r="AI16" i="1" s="1"/>
  <c r="AK16" i="1"/>
  <c r="E17" i="1"/>
  <c r="F17" i="1"/>
  <c r="G17" i="1"/>
  <c r="AA17" i="1"/>
  <c r="Z17" i="1" s="1"/>
  <c r="AB17" i="1"/>
  <c r="AD17" i="1"/>
  <c r="AC17" i="1" s="1"/>
  <c r="AE17" i="1"/>
  <c r="AG17" i="1"/>
  <c r="AF17" i="1" s="1"/>
  <c r="AH17" i="1"/>
  <c r="AJ17" i="1"/>
  <c r="AI17" i="1" s="1"/>
  <c r="AK17" i="1"/>
  <c r="E18" i="1"/>
  <c r="F18" i="1"/>
  <c r="G18" i="1"/>
  <c r="AA18" i="1"/>
  <c r="Z18" i="1" s="1"/>
  <c r="AB18" i="1"/>
  <c r="AD18" i="1"/>
  <c r="AE18" i="1"/>
  <c r="AC18" i="1" s="1"/>
  <c r="AG18" i="1"/>
  <c r="AF18" i="1" s="1"/>
  <c r="AH18" i="1"/>
  <c r="AJ18" i="1"/>
  <c r="AK18" i="1"/>
  <c r="AI18" i="1" s="1"/>
  <c r="E19" i="1"/>
  <c r="F19" i="1"/>
  <c r="G19" i="1"/>
  <c r="AA19" i="1"/>
  <c r="AB19" i="1"/>
  <c r="Z19" i="1" s="1"/>
  <c r="AD19" i="1"/>
  <c r="AC19" i="1" s="1"/>
  <c r="AE19" i="1"/>
  <c r="AG19" i="1"/>
  <c r="AH19" i="1"/>
  <c r="AF19" i="1" s="1"/>
  <c r="AJ19" i="1"/>
  <c r="AI19" i="1" s="1"/>
  <c r="AK19" i="1"/>
  <c r="E20" i="1"/>
  <c r="F20" i="1"/>
  <c r="G20" i="1"/>
  <c r="AL20" i="1"/>
  <c r="AT20" i="1"/>
  <c r="BB20" i="1"/>
  <c r="BJ20" i="1"/>
  <c r="BR20" i="1"/>
  <c r="BZ20" i="1"/>
  <c r="CH20" i="1"/>
  <c r="Z20" i="1" l="1"/>
</calcChain>
</file>

<file path=xl/sharedStrings.xml><?xml version="1.0" encoding="utf-8"?>
<sst xmlns="http://schemas.openxmlformats.org/spreadsheetml/2006/main" count="201" uniqueCount="61">
  <si>
    <t xml:space="preserve">             3. Department of Local Administration</t>
  </si>
  <si>
    <t xml:space="preserve">                     3. กรมส่งเสริมการปกครองท้องถิ่น</t>
  </si>
  <si>
    <t xml:space="preserve">             2. The Secondary Educational Service Area Office 5</t>
  </si>
  <si>
    <t xml:space="preserve">                     2. สำนักงานเขตพื้นที่การศึกษามัธยมศึกษาเขต 5</t>
  </si>
  <si>
    <t>Source :  1. Lopburi  Educational Service Area Office, Area  1 and 2</t>
  </si>
  <si>
    <t>ที่มา :  1. สำนักงานเขตพื้นที่การศึกษาประถมศึกษาลพบุรี เขต 1 และ 2</t>
  </si>
  <si>
    <t>2/  Excluding  Bureau of Local Educational Development and Co-ordinational</t>
  </si>
  <si>
    <t>2/   ไม่รวมสำนักประสานและพัฒนาการจัดการศึกษาท้องถิ่น</t>
  </si>
  <si>
    <t xml:space="preserve">1/  Thepsatri  University Demonstratior School  </t>
  </si>
  <si>
    <t>1/    โรงเรียนสาธิตฯ มหาวิทยาลัยราชภัฎเทพสตรี</t>
  </si>
  <si>
    <t>Nong Muang</t>
  </si>
  <si>
    <t>หนองม่วง</t>
  </si>
  <si>
    <t>Sa Bot</t>
  </si>
  <si>
    <t>สระโบสถ์</t>
  </si>
  <si>
    <t>Lam Sonthi</t>
  </si>
  <si>
    <t>ลำสนธิ</t>
  </si>
  <si>
    <t>Phatthana Nikhom</t>
  </si>
  <si>
    <t>พัฒนานิคม</t>
  </si>
  <si>
    <t>Ban Mi</t>
  </si>
  <si>
    <t>บ้านหมี่</t>
  </si>
  <si>
    <t>Tha Luang</t>
  </si>
  <si>
    <t>ท่าหลวง</t>
  </si>
  <si>
    <t>Tha Wuag</t>
  </si>
  <si>
    <t>ท่าวุ้ง</t>
  </si>
  <si>
    <t>Chai Badan</t>
  </si>
  <si>
    <t>ชัยบาดาล</t>
  </si>
  <si>
    <t xml:space="preserve">   </t>
  </si>
  <si>
    <t>Khok Samrong</t>
  </si>
  <si>
    <t>โคกสำโรง</t>
  </si>
  <si>
    <t>Khok Charoen</t>
  </si>
  <si>
    <t>โคกเจริญ</t>
  </si>
  <si>
    <t>Muang Lopburi</t>
  </si>
  <si>
    <t>เมืองลพบุรี</t>
  </si>
  <si>
    <t>Total</t>
  </si>
  <si>
    <t>รวมยอด</t>
  </si>
  <si>
    <t>หญิง</t>
  </si>
  <si>
    <t>ชาย</t>
  </si>
  <si>
    <t>รวม</t>
  </si>
  <si>
    <t>Female</t>
  </si>
  <si>
    <t>Male</t>
  </si>
  <si>
    <t>วุฒิอื่น</t>
  </si>
  <si>
    <t>มัธยมศึกษา</t>
  </si>
  <si>
    <t>ประถมศึกษา</t>
  </si>
  <si>
    <t>ก่อนประถมศึกษา</t>
  </si>
  <si>
    <t>สาธิต</t>
  </si>
  <si>
    <t>เขต 1</t>
  </si>
  <si>
    <t>เมือง</t>
  </si>
  <si>
    <t>เขต 2</t>
  </si>
  <si>
    <t>เขต 5</t>
  </si>
  <si>
    <t>ระดับการศึกษา Level of  education</t>
  </si>
  <si>
    <t>District</t>
  </si>
  <si>
    <t>Others degree</t>
  </si>
  <si>
    <t>Secondary</t>
  </si>
  <si>
    <t>Elementary</t>
  </si>
  <si>
    <t>Pre-elementary</t>
  </si>
  <si>
    <t>วุฒิอื่นๆ</t>
  </si>
  <si>
    <t>อำเภอ</t>
  </si>
  <si>
    <t>Student by Level of Education, Sex and District: Academic Year 2014</t>
  </si>
  <si>
    <t>Table</t>
  </si>
  <si>
    <t>นักเรียน จำแนกตามระดับการศึกษา และเพศ เป็นรายอำเภอ ปีการศึกษา 2557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</si>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</sst>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2" applyFont="1" applyAlignme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2" fillId="0" borderId="1" xfId="0" applyFont="1" applyBorder="1"/>
    <xf numFmtId="0" fontId="2" fillId="0" borderId="2" xfId="0" applyFont="1" applyBorder="1"/>
    <xf numFmtId="3" fontId="2" fillId="0" borderId="2" xfId="0" applyNumberFormat="1" applyFont="1" applyBorder="1"/>
    <xf numFmtId="0" fontId="4" fillId="0" borderId="3" xfId="0" applyFont="1" applyBorder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/>
    <xf numFmtId="41" fontId="2" fillId="0" borderId="4" xfId="0" applyNumberFormat="1" applyFont="1" applyBorder="1" applyAlignment="1">
      <alignment horizontal="center"/>
    </xf>
    <xf numFmtId="41" fontId="2" fillId="0" borderId="4" xfId="0" applyNumberFormat="1" applyFont="1" applyBorder="1" applyAlignment="1"/>
    <xf numFmtId="0" fontId="2" fillId="0" borderId="5" xfId="0" applyFont="1" applyBorder="1" applyAlignment="1"/>
    <xf numFmtId="0" fontId="2" fillId="2" borderId="0" xfId="0" applyFont="1" applyFill="1" applyAlignment="1"/>
    <xf numFmtId="0" fontId="2" fillId="2" borderId="3" xfId="0" applyFont="1" applyFill="1" applyBorder="1" applyAlignment="1"/>
    <xf numFmtId="0" fontId="2" fillId="2" borderId="1" xfId="0" applyFont="1" applyFill="1" applyBorder="1" applyAlignment="1"/>
    <xf numFmtId="0" fontId="2" fillId="2" borderId="6" xfId="0" applyFont="1" applyFill="1" applyBorder="1" applyAlignment="1"/>
    <xf numFmtId="0" fontId="2" fillId="0" borderId="7" xfId="0" applyFont="1" applyBorder="1" applyAlignment="1">
      <alignment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Border="1" applyAlignment="1">
      <alignment horizontal="right"/>
    </xf>
    <xf numFmtId="0" fontId="2" fillId="2" borderId="5" xfId="0" applyFont="1" applyFill="1" applyBorder="1" applyAlignment="1"/>
    <xf numFmtId="0" fontId="2" fillId="2" borderId="0" xfId="0" applyFont="1" applyFill="1" applyBorder="1" applyAlignment="1"/>
    <xf numFmtId="0" fontId="2" fillId="2" borderId="8" xfId="0" applyFont="1" applyFill="1" applyBorder="1" applyAlignment="1"/>
    <xf numFmtId="0" fontId="2" fillId="2" borderId="0" xfId="0" applyFont="1" applyFill="1" applyBorder="1" applyAlignment="1">
      <alignment horizontal="left" wrapText="1"/>
    </xf>
    <xf numFmtId="0" fontId="2" fillId="0" borderId="8" xfId="0" applyFont="1" applyBorder="1" applyAlignment="1"/>
    <xf numFmtId="0" fontId="2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1" fontId="4" fillId="0" borderId="0" xfId="0" applyNumberFormat="1" applyFont="1" applyBorder="1" applyAlignment="1">
      <alignment vertical="center"/>
    </xf>
    <xf numFmtId="187" fontId="4" fillId="0" borderId="11" xfId="1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9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0" xfId="0" applyFont="1"/>
    <xf numFmtId="0" fontId="5" fillId="0" borderId="0" xfId="0" quotePrefix="1" applyFont="1" applyAlignment="1">
      <alignment horizontal="center"/>
    </xf>
    <xf numFmtId="0" fontId="5" fillId="0" borderId="0" xfId="0" applyFont="1" applyBorder="1" applyAlignment="1">
      <alignment horizontal="left"/>
    </xf>
  </cellXfs>
  <cellStyles count="7">
    <cellStyle name="Comma" xfId="1" builtinId="3"/>
    <cellStyle name="Comma 2" xfId="3"/>
    <cellStyle name="Comma 2 2" xfId="4"/>
    <cellStyle name="Comma 3" xfId="5"/>
    <cellStyle name="Normal" xfId="0" builtinId="0"/>
    <cellStyle name="Normal 2" xfId="2"/>
    <cellStyle name="เครื่องหมายจุลภาค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1123950</xdr:colOff>
      <xdr:row>0</xdr:row>
      <xdr:rowOff>0</xdr:rowOff>
    </xdr:from>
    <xdr:to>
      <xdr:col>22</xdr:col>
      <xdr:colOff>95250</xdr:colOff>
      <xdr:row>30</xdr:row>
      <xdr:rowOff>123825</xdr:rowOff>
    </xdr:to>
    <xdr:grpSp>
      <xdr:nvGrpSpPr>
        <xdr:cNvPr id="2" name="Group 12"/>
        <xdr:cNvGrpSpPr>
          <a:grpSpLocks/>
        </xdr:cNvGrpSpPr>
      </xdr:nvGrpSpPr>
      <xdr:grpSpPr bwMode="auto">
        <a:xfrm>
          <a:off x="10163175" y="0"/>
          <a:ext cx="542925" cy="7372350"/>
          <a:chOff x="9458325" y="-8467"/>
          <a:chExt cx="476027" cy="66473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00298" y="850369"/>
            <a:ext cx="334054" cy="54020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            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Education, Training, Religious and Culture Statistics Including Mass Communication Statistics</a:t>
            </a:r>
            <a:endParaRPr lang="th-TH" sz="1200" b="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458325" y="6235271"/>
            <a:ext cx="425919" cy="4036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flipH="1">
            <a:off x="9658444" y="-8467"/>
            <a:ext cx="33537" cy="628326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CO30"/>
  <sheetViews>
    <sheetView showGridLines="0" tabSelected="1" zoomScaleNormal="100" workbookViewId="0">
      <selection activeCell="L14" sqref="L14"/>
    </sheetView>
  </sheetViews>
  <sheetFormatPr defaultRowHeight="15.75" x14ac:dyDescent="0.25"/>
  <cols>
    <col min="1" max="1" width="1.7109375" style="1" customWidth="1"/>
    <col min="2" max="2" width="6.28515625" style="1" customWidth="1"/>
    <col min="3" max="3" width="4.28515625" style="1" customWidth="1"/>
    <col min="4" max="4" width="7.140625" style="1" customWidth="1"/>
    <col min="5" max="19" width="7.5703125" style="1" customWidth="1"/>
    <col min="20" max="20" width="2.5703125" style="1" customWidth="1"/>
    <col min="21" max="21" width="17.28515625" style="1" customWidth="1"/>
    <col min="22" max="22" width="6.28515625" style="1" customWidth="1"/>
    <col min="23" max="23" width="9.140625" style="1" customWidth="1"/>
    <col min="24" max="25" width="9.140625" style="1"/>
    <col min="26" max="26" width="9.5703125" style="1" customWidth="1"/>
    <col min="27" max="28" width="4.7109375" style="1" customWidth="1"/>
    <col min="29" max="29" width="6.42578125" style="1" customWidth="1"/>
    <col min="30" max="31" width="4.7109375" style="1" customWidth="1"/>
    <col min="32" max="32" width="6.140625" style="1" customWidth="1"/>
    <col min="33" max="37" width="4.7109375" style="1" customWidth="1"/>
    <col min="38" max="38" width="6" style="1" customWidth="1"/>
    <col min="39" max="45" width="4.140625" style="1" customWidth="1"/>
    <col min="46" max="46" width="5.7109375" style="1" customWidth="1"/>
    <col min="47" max="77" width="4.140625" style="1" customWidth="1"/>
    <col min="78" max="78" width="6" style="1" customWidth="1"/>
    <col min="79" max="93" width="4.140625" style="1" customWidth="1"/>
    <col min="94" max="16384" width="9.140625" style="1"/>
  </cols>
  <sheetData>
    <row r="1" spans="1:93" s="77" customFormat="1" ht="24.75" customHeight="1" x14ac:dyDescent="0.3">
      <c r="B1" s="77" t="s">
        <v>60</v>
      </c>
      <c r="C1" s="78">
        <v>3.7</v>
      </c>
      <c r="D1" s="77" t="s">
        <v>59</v>
      </c>
    </row>
    <row r="2" spans="1:93" s="77" customFormat="1" ht="18.75" x14ac:dyDescent="0.3">
      <c r="B2" s="79" t="s">
        <v>58</v>
      </c>
      <c r="C2" s="78">
        <v>3.7</v>
      </c>
      <c r="D2" s="77" t="s">
        <v>57</v>
      </c>
    </row>
    <row r="3" spans="1:93" ht="3" customHeight="1" x14ac:dyDescent="0.25"/>
    <row r="4" spans="1:93" ht="23.25" customHeight="1" x14ac:dyDescent="0.25">
      <c r="A4" s="76" t="s">
        <v>56</v>
      </c>
      <c r="B4" s="76"/>
      <c r="C4" s="76"/>
      <c r="D4" s="75"/>
      <c r="E4" s="74"/>
      <c r="F4" s="68"/>
      <c r="G4" s="73"/>
      <c r="H4" s="72" t="s">
        <v>49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0"/>
      <c r="T4" s="69"/>
      <c r="U4" s="68"/>
    </row>
    <row r="5" spans="1:93" ht="23.25" customHeight="1" x14ac:dyDescent="0.25">
      <c r="A5" s="56"/>
      <c r="B5" s="56"/>
      <c r="C5" s="56"/>
      <c r="D5" s="55"/>
      <c r="E5" s="67" t="s">
        <v>37</v>
      </c>
      <c r="F5" s="66"/>
      <c r="G5" s="65"/>
      <c r="H5" s="67" t="s">
        <v>43</v>
      </c>
      <c r="I5" s="66"/>
      <c r="J5" s="65"/>
      <c r="K5" s="67" t="s">
        <v>42</v>
      </c>
      <c r="L5" s="66"/>
      <c r="M5" s="65"/>
      <c r="N5" s="66" t="s">
        <v>41</v>
      </c>
      <c r="O5" s="66"/>
      <c r="P5" s="65"/>
      <c r="Q5" s="64" t="s">
        <v>55</v>
      </c>
      <c r="R5" s="63"/>
      <c r="S5" s="62"/>
      <c r="T5" s="58"/>
      <c r="U5" s="5"/>
    </row>
    <row r="6" spans="1:93" ht="23.25" customHeight="1" x14ac:dyDescent="0.25">
      <c r="A6" s="56"/>
      <c r="B6" s="56"/>
      <c r="C6" s="56"/>
      <c r="D6" s="55"/>
      <c r="E6" s="61" t="s">
        <v>33</v>
      </c>
      <c r="F6" s="60"/>
      <c r="G6" s="59"/>
      <c r="H6" s="61" t="s">
        <v>54</v>
      </c>
      <c r="I6" s="60"/>
      <c r="J6" s="59"/>
      <c r="K6" s="61" t="s">
        <v>53</v>
      </c>
      <c r="L6" s="60"/>
      <c r="M6" s="59"/>
      <c r="N6" s="61" t="s">
        <v>52</v>
      </c>
      <c r="O6" s="60"/>
      <c r="P6" s="59"/>
      <c r="Q6" s="61" t="s">
        <v>51</v>
      </c>
      <c r="R6" s="60"/>
      <c r="S6" s="59"/>
      <c r="T6" s="58"/>
      <c r="U6" s="57" t="s">
        <v>50</v>
      </c>
      <c r="Z6" s="50" t="s">
        <v>49</v>
      </c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 t="s">
        <v>48</v>
      </c>
      <c r="AM6" s="50"/>
      <c r="AN6" s="50"/>
      <c r="AO6" s="50"/>
      <c r="AP6" s="50"/>
      <c r="AQ6" s="50"/>
      <c r="AR6" s="50"/>
      <c r="AS6" s="50"/>
      <c r="AT6" s="50" t="s">
        <v>47</v>
      </c>
      <c r="AU6" s="50"/>
      <c r="AV6" s="50"/>
      <c r="AW6" s="50"/>
      <c r="AX6" s="50"/>
      <c r="AY6" s="50"/>
      <c r="AZ6" s="50"/>
      <c r="BA6" s="50"/>
      <c r="BB6" s="50" t="s">
        <v>28</v>
      </c>
      <c r="BC6" s="50"/>
      <c r="BD6" s="50"/>
      <c r="BE6" s="50"/>
      <c r="BF6" s="50"/>
      <c r="BG6" s="50"/>
      <c r="BH6" s="50"/>
      <c r="BI6" s="50"/>
      <c r="BJ6" s="50" t="s">
        <v>46</v>
      </c>
      <c r="BK6" s="50"/>
      <c r="BL6" s="50"/>
      <c r="BM6" s="50"/>
      <c r="BN6" s="50"/>
      <c r="BO6" s="50"/>
      <c r="BP6" s="50"/>
      <c r="BQ6" s="50"/>
      <c r="BR6" s="50" t="s">
        <v>19</v>
      </c>
      <c r="BS6" s="50"/>
      <c r="BT6" s="50"/>
      <c r="BU6" s="50"/>
      <c r="BV6" s="50"/>
      <c r="BW6" s="50"/>
      <c r="BX6" s="50"/>
      <c r="BY6" s="50"/>
      <c r="BZ6" s="50" t="s">
        <v>45</v>
      </c>
      <c r="CA6" s="50"/>
      <c r="CB6" s="50"/>
      <c r="CC6" s="50"/>
      <c r="CD6" s="50"/>
      <c r="CE6" s="50"/>
      <c r="CF6" s="50"/>
      <c r="CG6" s="50"/>
      <c r="CH6" s="50" t="s">
        <v>44</v>
      </c>
      <c r="CI6" s="50"/>
      <c r="CJ6" s="50"/>
      <c r="CK6" s="50"/>
      <c r="CL6" s="50"/>
      <c r="CM6" s="50"/>
      <c r="CN6" s="50"/>
      <c r="CO6" s="50"/>
    </row>
    <row r="7" spans="1:93" ht="23.25" customHeight="1" x14ac:dyDescent="0.25">
      <c r="A7" s="56"/>
      <c r="B7" s="56"/>
      <c r="C7" s="56"/>
      <c r="D7" s="55"/>
      <c r="E7" s="54" t="s">
        <v>37</v>
      </c>
      <c r="F7" s="54" t="s">
        <v>36</v>
      </c>
      <c r="G7" s="52" t="s">
        <v>35</v>
      </c>
      <c r="H7" s="54" t="s">
        <v>37</v>
      </c>
      <c r="I7" s="54" t="s">
        <v>36</v>
      </c>
      <c r="J7" s="52" t="s">
        <v>35</v>
      </c>
      <c r="K7" s="54" t="s">
        <v>37</v>
      </c>
      <c r="L7" s="54" t="s">
        <v>36</v>
      </c>
      <c r="M7" s="52" t="s">
        <v>35</v>
      </c>
      <c r="N7" s="54" t="s">
        <v>37</v>
      </c>
      <c r="O7" s="54" t="s">
        <v>36</v>
      </c>
      <c r="P7" s="52" t="s">
        <v>35</v>
      </c>
      <c r="Q7" s="53" t="s">
        <v>37</v>
      </c>
      <c r="R7" s="53" t="s">
        <v>36</v>
      </c>
      <c r="S7" s="52" t="s">
        <v>35</v>
      </c>
      <c r="T7" s="51"/>
      <c r="U7" s="5"/>
      <c r="Z7" s="50" t="s">
        <v>43</v>
      </c>
      <c r="AA7" s="50"/>
      <c r="AB7" s="50"/>
      <c r="AC7" s="50" t="s">
        <v>42</v>
      </c>
      <c r="AD7" s="50"/>
      <c r="AE7" s="50"/>
      <c r="AF7" s="50" t="s">
        <v>41</v>
      </c>
      <c r="AG7" s="50"/>
      <c r="AH7" s="50"/>
      <c r="AI7" s="49" t="s">
        <v>40</v>
      </c>
      <c r="AJ7" s="49"/>
      <c r="AK7" s="49"/>
      <c r="AL7" s="48" t="s">
        <v>43</v>
      </c>
      <c r="AM7" s="48"/>
      <c r="AN7" s="48" t="s">
        <v>42</v>
      </c>
      <c r="AO7" s="48"/>
      <c r="AP7" s="48" t="s">
        <v>41</v>
      </c>
      <c r="AQ7" s="48"/>
      <c r="AR7" s="47" t="s">
        <v>40</v>
      </c>
      <c r="AS7" s="47"/>
      <c r="AT7" s="48" t="s">
        <v>43</v>
      </c>
      <c r="AU7" s="48"/>
      <c r="AV7" s="48" t="s">
        <v>42</v>
      </c>
      <c r="AW7" s="48"/>
      <c r="AX7" s="48" t="s">
        <v>41</v>
      </c>
      <c r="AY7" s="48"/>
      <c r="AZ7" s="47" t="s">
        <v>40</v>
      </c>
      <c r="BA7" s="47"/>
      <c r="BB7" s="48" t="s">
        <v>43</v>
      </c>
      <c r="BC7" s="48"/>
      <c r="BD7" s="48" t="s">
        <v>42</v>
      </c>
      <c r="BE7" s="48"/>
      <c r="BF7" s="48" t="s">
        <v>41</v>
      </c>
      <c r="BG7" s="48"/>
      <c r="BH7" s="47" t="s">
        <v>40</v>
      </c>
      <c r="BI7" s="47"/>
      <c r="BJ7" s="48" t="s">
        <v>43</v>
      </c>
      <c r="BK7" s="48"/>
      <c r="BL7" s="48" t="s">
        <v>42</v>
      </c>
      <c r="BM7" s="48"/>
      <c r="BN7" s="48" t="s">
        <v>41</v>
      </c>
      <c r="BO7" s="48"/>
      <c r="BP7" s="47" t="s">
        <v>40</v>
      </c>
      <c r="BQ7" s="47"/>
      <c r="BR7" s="48" t="s">
        <v>43</v>
      </c>
      <c r="BS7" s="48"/>
      <c r="BT7" s="48" t="s">
        <v>42</v>
      </c>
      <c r="BU7" s="48"/>
      <c r="BV7" s="48" t="s">
        <v>41</v>
      </c>
      <c r="BW7" s="48"/>
      <c r="BX7" s="47" t="s">
        <v>40</v>
      </c>
      <c r="BY7" s="47"/>
      <c r="BZ7" s="48" t="s">
        <v>43</v>
      </c>
      <c r="CA7" s="48"/>
      <c r="CB7" s="48" t="s">
        <v>42</v>
      </c>
      <c r="CC7" s="48"/>
      <c r="CD7" s="48" t="s">
        <v>41</v>
      </c>
      <c r="CE7" s="48"/>
      <c r="CF7" s="47" t="s">
        <v>40</v>
      </c>
      <c r="CG7" s="47"/>
      <c r="CH7" s="48" t="s">
        <v>43</v>
      </c>
      <c r="CI7" s="48"/>
      <c r="CJ7" s="48" t="s">
        <v>42</v>
      </c>
      <c r="CK7" s="48"/>
      <c r="CL7" s="48" t="s">
        <v>41</v>
      </c>
      <c r="CM7" s="48"/>
      <c r="CN7" s="47" t="s">
        <v>40</v>
      </c>
      <c r="CO7" s="47"/>
    </row>
    <row r="8" spans="1:93" ht="23.25" customHeight="1" x14ac:dyDescent="0.25">
      <c r="A8" s="46"/>
      <c r="B8" s="46"/>
      <c r="C8" s="46"/>
      <c r="D8" s="45"/>
      <c r="E8" s="44" t="s">
        <v>33</v>
      </c>
      <c r="F8" s="44" t="s">
        <v>39</v>
      </c>
      <c r="G8" s="43" t="s">
        <v>38</v>
      </c>
      <c r="H8" s="44" t="s">
        <v>33</v>
      </c>
      <c r="I8" s="44" t="s">
        <v>39</v>
      </c>
      <c r="J8" s="43" t="s">
        <v>38</v>
      </c>
      <c r="K8" s="44" t="s">
        <v>33</v>
      </c>
      <c r="L8" s="44" t="s">
        <v>39</v>
      </c>
      <c r="M8" s="43" t="s">
        <v>38</v>
      </c>
      <c r="N8" s="44" t="s">
        <v>33</v>
      </c>
      <c r="O8" s="44" t="s">
        <v>39</v>
      </c>
      <c r="P8" s="43" t="s">
        <v>38</v>
      </c>
      <c r="Q8" s="44" t="s">
        <v>33</v>
      </c>
      <c r="R8" s="44" t="s">
        <v>39</v>
      </c>
      <c r="S8" s="43" t="s">
        <v>38</v>
      </c>
      <c r="T8" s="42"/>
      <c r="U8" s="9"/>
      <c r="Z8" s="41" t="s">
        <v>37</v>
      </c>
      <c r="AA8" s="41" t="s">
        <v>36</v>
      </c>
      <c r="AB8" s="41" t="s">
        <v>35</v>
      </c>
      <c r="AC8" s="41" t="s">
        <v>37</v>
      </c>
      <c r="AD8" s="41" t="s">
        <v>36</v>
      </c>
      <c r="AE8" s="41" t="s">
        <v>35</v>
      </c>
      <c r="AF8" s="41" t="s">
        <v>37</v>
      </c>
      <c r="AG8" s="41" t="s">
        <v>36</v>
      </c>
      <c r="AH8" s="41" t="s">
        <v>35</v>
      </c>
      <c r="AI8" s="41" t="s">
        <v>37</v>
      </c>
      <c r="AJ8" s="41" t="s">
        <v>36</v>
      </c>
      <c r="AK8" s="41" t="s">
        <v>35</v>
      </c>
      <c r="AL8" s="41" t="s">
        <v>36</v>
      </c>
      <c r="AM8" s="41" t="s">
        <v>35</v>
      </c>
      <c r="AN8" s="41" t="s">
        <v>36</v>
      </c>
      <c r="AO8" s="41" t="s">
        <v>35</v>
      </c>
      <c r="AP8" s="41" t="s">
        <v>36</v>
      </c>
      <c r="AQ8" s="41" t="s">
        <v>35</v>
      </c>
      <c r="AR8" s="41" t="s">
        <v>36</v>
      </c>
      <c r="AS8" s="41" t="s">
        <v>35</v>
      </c>
      <c r="AT8" s="41" t="s">
        <v>36</v>
      </c>
      <c r="AU8" s="41" t="s">
        <v>35</v>
      </c>
      <c r="AV8" s="41" t="s">
        <v>36</v>
      </c>
      <c r="AW8" s="41" t="s">
        <v>35</v>
      </c>
      <c r="AX8" s="41" t="s">
        <v>36</v>
      </c>
      <c r="AY8" s="41" t="s">
        <v>35</v>
      </c>
      <c r="AZ8" s="41" t="s">
        <v>36</v>
      </c>
      <c r="BA8" s="41" t="s">
        <v>35</v>
      </c>
      <c r="BB8" s="41" t="s">
        <v>36</v>
      </c>
      <c r="BC8" s="41" t="s">
        <v>35</v>
      </c>
      <c r="BD8" s="41" t="s">
        <v>36</v>
      </c>
      <c r="BE8" s="41" t="s">
        <v>35</v>
      </c>
      <c r="BF8" s="41" t="s">
        <v>36</v>
      </c>
      <c r="BG8" s="41" t="s">
        <v>35</v>
      </c>
      <c r="BH8" s="41" t="s">
        <v>36</v>
      </c>
      <c r="BI8" s="41" t="s">
        <v>35</v>
      </c>
      <c r="BJ8" s="41" t="s">
        <v>36</v>
      </c>
      <c r="BK8" s="41" t="s">
        <v>35</v>
      </c>
      <c r="BL8" s="41" t="s">
        <v>36</v>
      </c>
      <c r="BM8" s="41" t="s">
        <v>35</v>
      </c>
      <c r="BN8" s="41" t="s">
        <v>36</v>
      </c>
      <c r="BO8" s="41" t="s">
        <v>35</v>
      </c>
      <c r="BP8" s="41" t="s">
        <v>36</v>
      </c>
      <c r="BQ8" s="41" t="s">
        <v>35</v>
      </c>
      <c r="BR8" s="41" t="s">
        <v>36</v>
      </c>
      <c r="BS8" s="41" t="s">
        <v>35</v>
      </c>
      <c r="BT8" s="41" t="s">
        <v>36</v>
      </c>
      <c r="BU8" s="41" t="s">
        <v>35</v>
      </c>
      <c r="BV8" s="41" t="s">
        <v>36</v>
      </c>
      <c r="BW8" s="41" t="s">
        <v>35</v>
      </c>
      <c r="BX8" s="41" t="s">
        <v>36</v>
      </c>
      <c r="BY8" s="41" t="s">
        <v>35</v>
      </c>
      <c r="BZ8" s="41" t="s">
        <v>36</v>
      </c>
      <c r="CA8" s="41" t="s">
        <v>35</v>
      </c>
      <c r="CB8" s="41" t="s">
        <v>36</v>
      </c>
      <c r="CC8" s="41" t="s">
        <v>35</v>
      </c>
      <c r="CD8" s="41" t="s">
        <v>36</v>
      </c>
      <c r="CE8" s="41" t="s">
        <v>35</v>
      </c>
      <c r="CF8" s="41" t="s">
        <v>36</v>
      </c>
      <c r="CG8" s="41" t="s">
        <v>35</v>
      </c>
      <c r="CH8" s="41" t="s">
        <v>36</v>
      </c>
      <c r="CI8" s="41" t="s">
        <v>35</v>
      </c>
      <c r="CJ8" s="41" t="s">
        <v>36</v>
      </c>
      <c r="CK8" s="41" t="s">
        <v>35</v>
      </c>
      <c r="CL8" s="41" t="s">
        <v>36</v>
      </c>
      <c r="CM8" s="41" t="s">
        <v>35</v>
      </c>
      <c r="CN8" s="41" t="s">
        <v>36</v>
      </c>
      <c r="CO8" s="41" t="s">
        <v>35</v>
      </c>
    </row>
    <row r="9" spans="1:93" s="33" customFormat="1" ht="23.25" customHeight="1" x14ac:dyDescent="0.25">
      <c r="A9" s="40" t="s">
        <v>34</v>
      </c>
      <c r="B9" s="40"/>
      <c r="C9" s="40"/>
      <c r="D9" s="39"/>
      <c r="E9" s="38">
        <f>SUM(E10:E20)</f>
        <v>119523</v>
      </c>
      <c r="F9" s="38">
        <f>SUM(F10:F20)</f>
        <v>59985</v>
      </c>
      <c r="G9" s="38">
        <f>SUM(G10:G20)</f>
        <v>59538</v>
      </c>
      <c r="H9" s="38">
        <f>SUM(H10:H20)</f>
        <v>17601</v>
      </c>
      <c r="I9" s="38">
        <f>SUM(I10:I20)</f>
        <v>9177</v>
      </c>
      <c r="J9" s="38">
        <f>SUM(J10:J20)</f>
        <v>8424</v>
      </c>
      <c r="K9" s="38">
        <f>SUM(K10:K20)</f>
        <v>52249</v>
      </c>
      <c r="L9" s="38">
        <f>SUM(L10:L20)</f>
        <v>26965</v>
      </c>
      <c r="M9" s="38">
        <f>SUM(M10:M20)</f>
        <v>25284</v>
      </c>
      <c r="N9" s="38">
        <f>SUM(N10:N20)</f>
        <v>44879</v>
      </c>
      <c r="O9" s="38">
        <f>SUM(O10:O20)</f>
        <v>21014</v>
      </c>
      <c r="P9" s="38">
        <f>SUM(P10:P20)</f>
        <v>23865</v>
      </c>
      <c r="Q9" s="38">
        <f>SUM(Q10:Q20)</f>
        <v>4794</v>
      </c>
      <c r="R9" s="38">
        <f>SUM(R10:R20)</f>
        <v>2829</v>
      </c>
      <c r="S9" s="38">
        <f>SUM(S10:S20)</f>
        <v>1965</v>
      </c>
      <c r="T9" s="37"/>
      <c r="U9" s="36" t="s">
        <v>33</v>
      </c>
      <c r="Y9" s="14" t="s">
        <v>32</v>
      </c>
      <c r="Z9" s="16">
        <f>SUM(AA9:AB9)</f>
        <v>5958</v>
      </c>
      <c r="AA9" s="16">
        <f>SUM(AL9,AT9,BB9,BJ9,BR9,BZ9,CH9)</f>
        <v>3069</v>
      </c>
      <c r="AB9" s="16">
        <f>SUM(AM9,AU9,BC9,BK9,BS9,CA9,CI9)</f>
        <v>2889</v>
      </c>
      <c r="AC9" s="22">
        <f>SUM(AD9:AE9)</f>
        <v>16286</v>
      </c>
      <c r="AD9" s="22">
        <f>SUM(AN9,AV9,BD9,BL9,BT9,CB9,CJ9)</f>
        <v>8383</v>
      </c>
      <c r="AE9" s="22">
        <f>SUM(AO9,AW9,BE9,BM9,BU9,CC9,CK9)</f>
        <v>7903</v>
      </c>
      <c r="AF9" s="22">
        <f>SUM(AG9:AH9)</f>
        <v>18186</v>
      </c>
      <c r="AG9" s="22">
        <f>SUM(AP9,AX9,BF9,BN9,BV9,CD9,CL9)</f>
        <v>8370</v>
      </c>
      <c r="AH9" s="22">
        <f>SUM(AQ9,AY9,BG9,BO9,BW9,CE9,CM9)</f>
        <v>9816</v>
      </c>
      <c r="AI9" s="22">
        <f>SUM(AJ9:AK9)</f>
        <v>4533</v>
      </c>
      <c r="AJ9" s="22">
        <f>SUM(AR9,AZ9,BH9,BP9,BX9,CF9,CN9)</f>
        <v>2751</v>
      </c>
      <c r="AK9" s="22">
        <f>SUM(AS9,BA9,BI9,BQ9,BY9,CG9,CO9)</f>
        <v>1782</v>
      </c>
      <c r="AL9" s="35"/>
      <c r="AM9" s="22"/>
      <c r="AN9" s="22"/>
      <c r="AO9" s="22"/>
      <c r="AP9" s="22">
        <v>3517</v>
      </c>
      <c r="AQ9" s="22">
        <v>4583</v>
      </c>
      <c r="AR9" s="22"/>
      <c r="AS9" s="34"/>
      <c r="AT9" s="35"/>
      <c r="AU9" s="22"/>
      <c r="AV9" s="22"/>
      <c r="AW9" s="22"/>
      <c r="AX9" s="22"/>
      <c r="AY9" s="22"/>
      <c r="AZ9" s="22"/>
      <c r="BA9" s="34"/>
      <c r="BB9" s="35"/>
      <c r="BC9" s="22"/>
      <c r="BD9" s="22"/>
      <c r="BE9" s="22"/>
      <c r="BF9" s="22"/>
      <c r="BG9" s="22"/>
      <c r="BH9" s="22"/>
      <c r="BI9" s="34"/>
      <c r="BJ9" s="35">
        <v>273</v>
      </c>
      <c r="BK9" s="22">
        <v>265</v>
      </c>
      <c r="BL9" s="22">
        <v>644</v>
      </c>
      <c r="BM9" s="22">
        <v>679</v>
      </c>
      <c r="BN9" s="22">
        <v>820</v>
      </c>
      <c r="BO9" s="22">
        <v>723</v>
      </c>
      <c r="BP9" s="22"/>
      <c r="BQ9" s="34"/>
      <c r="BR9" s="35"/>
      <c r="BS9" s="22"/>
      <c r="BT9" s="22"/>
      <c r="BU9" s="22"/>
      <c r="BV9" s="22"/>
      <c r="BW9" s="22"/>
      <c r="BX9" s="22"/>
      <c r="BY9" s="34"/>
      <c r="BZ9" s="35">
        <v>2796</v>
      </c>
      <c r="CA9" s="22">
        <v>2624</v>
      </c>
      <c r="CB9" s="22">
        <v>7739</v>
      </c>
      <c r="CC9" s="22">
        <v>7224</v>
      </c>
      <c r="CD9" s="22">
        <v>3580</v>
      </c>
      <c r="CE9" s="22">
        <v>3949</v>
      </c>
      <c r="CF9" s="22">
        <v>2751</v>
      </c>
      <c r="CG9" s="34">
        <v>1782</v>
      </c>
      <c r="CH9" s="35"/>
      <c r="CI9" s="22"/>
      <c r="CJ9" s="22"/>
      <c r="CK9" s="22"/>
      <c r="CL9" s="22">
        <v>453</v>
      </c>
      <c r="CM9" s="22">
        <v>561</v>
      </c>
      <c r="CN9" s="22"/>
      <c r="CO9" s="34"/>
    </row>
    <row r="10" spans="1:93" s="2" customFormat="1" ht="23.25" customHeight="1" x14ac:dyDescent="0.25">
      <c r="A10" s="32"/>
      <c r="B10" s="14" t="s">
        <v>32</v>
      </c>
      <c r="C10" s="32"/>
      <c r="D10" s="31"/>
      <c r="E10" s="16">
        <f>SUM(H10,K10,N10,Q10)</f>
        <v>44963</v>
      </c>
      <c r="F10" s="16">
        <f>SUM(I10,L10,O10,R10)</f>
        <v>22573</v>
      </c>
      <c r="G10" s="16">
        <f>SUM(J10,M10,P10,S10)</f>
        <v>22390</v>
      </c>
      <c r="H10" s="16">
        <v>5958</v>
      </c>
      <c r="I10" s="16">
        <v>3069</v>
      </c>
      <c r="J10" s="16">
        <v>2889</v>
      </c>
      <c r="K10" s="16">
        <v>16286</v>
      </c>
      <c r="L10" s="16">
        <v>8383</v>
      </c>
      <c r="M10" s="16">
        <v>7903</v>
      </c>
      <c r="N10" s="16">
        <v>18186</v>
      </c>
      <c r="O10" s="16">
        <v>8370</v>
      </c>
      <c r="P10" s="16">
        <v>9816</v>
      </c>
      <c r="Q10" s="16">
        <v>4533</v>
      </c>
      <c r="R10" s="16">
        <v>2751</v>
      </c>
      <c r="S10" s="16">
        <v>1782</v>
      </c>
      <c r="T10" s="24"/>
      <c r="U10" s="30" t="s">
        <v>31</v>
      </c>
      <c r="Y10" s="14" t="s">
        <v>30</v>
      </c>
      <c r="Z10" s="16">
        <f>SUM(AA10:AB10)</f>
        <v>547</v>
      </c>
      <c r="AA10" s="16">
        <f>SUM(AL10,AT10,BB10,BJ10,BR10,BZ10,CH10)</f>
        <v>277</v>
      </c>
      <c r="AB10" s="16">
        <f>SUM(AM10,AU10,BC10,BK10,BS10,CA10,CI10)</f>
        <v>270</v>
      </c>
      <c r="AC10" s="22">
        <f>SUM(AD10:AE10)</f>
        <v>1722</v>
      </c>
      <c r="AD10" s="22">
        <f>SUM(AN10,AV10,BD10,BL10,BT10,CB10,CJ10)</f>
        <v>874</v>
      </c>
      <c r="AE10" s="22">
        <f>SUM(AO10,AW10,BE10,BM10,BU10,CC10,CK10)</f>
        <v>848</v>
      </c>
      <c r="AF10" s="22">
        <f>SUM(AG10:AH10)</f>
        <v>1315</v>
      </c>
      <c r="AG10" s="22">
        <f>SUM(AP10,AX10,BF10,BN10,BV10,CD10,CL10)</f>
        <v>702</v>
      </c>
      <c r="AH10" s="22">
        <f>SUM(AQ10,AY10,BG10,BO10,BW10,CE10,CM10)</f>
        <v>613</v>
      </c>
      <c r="AI10" s="22">
        <f>SUM(AJ10:AK10)</f>
        <v>0</v>
      </c>
      <c r="AJ10" s="22">
        <f>SUM(AR10,AZ10,BH10,BP10,BX10,CF10,CN10)</f>
        <v>0</v>
      </c>
      <c r="AK10" s="22">
        <f>SUM(AS10,BA10,BI10,BQ10,BY10,CG10,CO10)</f>
        <v>0</v>
      </c>
      <c r="AL10" s="29"/>
      <c r="AM10" s="14"/>
      <c r="AN10" s="14"/>
      <c r="AO10" s="14"/>
      <c r="AP10" s="14">
        <v>536</v>
      </c>
      <c r="AQ10" s="14">
        <v>473</v>
      </c>
      <c r="AR10" s="14"/>
      <c r="AS10" s="17"/>
      <c r="AT10" s="29">
        <v>277</v>
      </c>
      <c r="AU10" s="14">
        <v>270</v>
      </c>
      <c r="AV10" s="14">
        <v>874</v>
      </c>
      <c r="AW10" s="14">
        <v>848</v>
      </c>
      <c r="AX10" s="14">
        <v>166</v>
      </c>
      <c r="AY10" s="14">
        <v>140</v>
      </c>
      <c r="AZ10" s="14"/>
      <c r="BA10" s="17"/>
      <c r="BB10" s="29"/>
      <c r="BC10" s="14"/>
      <c r="BD10" s="14"/>
      <c r="BE10" s="14"/>
      <c r="BF10" s="14"/>
      <c r="BG10" s="14"/>
      <c r="BH10" s="14"/>
      <c r="BI10" s="17"/>
      <c r="BJ10" s="29"/>
      <c r="BK10" s="14"/>
      <c r="BL10" s="14"/>
      <c r="BM10" s="14"/>
      <c r="BN10" s="14"/>
      <c r="BO10" s="14"/>
      <c r="BP10" s="14"/>
      <c r="BQ10" s="17"/>
      <c r="BR10" s="29"/>
      <c r="BS10" s="14"/>
      <c r="BT10" s="14"/>
      <c r="BU10" s="14"/>
      <c r="BV10" s="14"/>
      <c r="BW10" s="14"/>
      <c r="BX10" s="14"/>
      <c r="BY10" s="17"/>
      <c r="BZ10" s="29"/>
      <c r="CA10" s="14"/>
      <c r="CB10" s="14"/>
      <c r="CC10" s="14"/>
      <c r="CD10" s="14"/>
      <c r="CE10" s="14"/>
      <c r="CF10" s="14"/>
      <c r="CG10" s="17"/>
      <c r="CH10" s="29"/>
      <c r="CI10" s="14"/>
      <c r="CJ10" s="14"/>
      <c r="CK10" s="14"/>
      <c r="CL10" s="14"/>
      <c r="CM10" s="14"/>
      <c r="CN10" s="14"/>
      <c r="CO10" s="17"/>
    </row>
    <row r="11" spans="1:93" s="2" customFormat="1" ht="23.25" customHeight="1" x14ac:dyDescent="0.25">
      <c r="A11" s="14"/>
      <c r="B11" s="14" t="s">
        <v>30</v>
      </c>
      <c r="C11" s="14"/>
      <c r="D11" s="17"/>
      <c r="E11" s="16">
        <f>SUM(H11,K11,N11,Q11)</f>
        <v>3584</v>
      </c>
      <c r="F11" s="16">
        <f>SUM(I11,L11,O11,R11)</f>
        <v>1853</v>
      </c>
      <c r="G11" s="16">
        <f>SUM(J11,M11,P11,S11)</f>
        <v>1731</v>
      </c>
      <c r="H11" s="16">
        <v>547</v>
      </c>
      <c r="I11" s="16">
        <v>277</v>
      </c>
      <c r="J11" s="16">
        <v>270</v>
      </c>
      <c r="K11" s="16">
        <v>1722</v>
      </c>
      <c r="L11" s="16">
        <v>874</v>
      </c>
      <c r="M11" s="16">
        <v>848</v>
      </c>
      <c r="N11" s="16">
        <v>1315</v>
      </c>
      <c r="O11" s="16">
        <v>702</v>
      </c>
      <c r="P11" s="16">
        <v>613</v>
      </c>
      <c r="Q11" s="15">
        <v>0</v>
      </c>
      <c r="R11" s="15">
        <v>0</v>
      </c>
      <c r="S11" s="15">
        <v>0</v>
      </c>
      <c r="T11" s="24"/>
      <c r="U11" s="30" t="s">
        <v>29</v>
      </c>
      <c r="Y11" s="14" t="s">
        <v>28</v>
      </c>
      <c r="Z11" s="16">
        <f>SUM(AA11:AB11)</f>
        <v>1763</v>
      </c>
      <c r="AA11" s="16">
        <f>SUM(AL11,AT11,BB11,BJ11,BR11,BZ11,CH11)</f>
        <v>889</v>
      </c>
      <c r="AB11" s="16">
        <f>SUM(AM11,AU11,BC11,BK11,BS11,CA11,CI11)</f>
        <v>874</v>
      </c>
      <c r="AC11" s="22">
        <f>SUM(AD11:AE11)</f>
        <v>5300</v>
      </c>
      <c r="AD11" s="22">
        <f>SUM(AN11,AV11,BD11,BL11,BT11,CB11,CJ11)</f>
        <v>2781</v>
      </c>
      <c r="AE11" s="22">
        <f>SUM(AO11,AW11,BE11,BM11,BU11,CC11,CK11)</f>
        <v>2519</v>
      </c>
      <c r="AF11" s="22">
        <f>SUM(AG11:AH11)</f>
        <v>3995</v>
      </c>
      <c r="AG11" s="22">
        <f>SUM(AP11,AX11,BF11,BN11,BV11,CD11,CL11)</f>
        <v>1757</v>
      </c>
      <c r="AH11" s="22">
        <f>SUM(AQ11,AY11,BG11,BO11,BW11,CE11,CM11)</f>
        <v>2238</v>
      </c>
      <c r="AI11" s="22">
        <f>SUM(AJ11:AK11)</f>
        <v>0</v>
      </c>
      <c r="AJ11" s="22">
        <f>SUM(AR11,AZ11,BH11,BP11,BX11,CF11,CN11)</f>
        <v>0</v>
      </c>
      <c r="AK11" s="22">
        <f>SUM(AS11,BA11,BI11,BQ11,BY11,CG11,CO11)</f>
        <v>0</v>
      </c>
      <c r="AL11" s="29"/>
      <c r="AM11" s="14"/>
      <c r="AN11" s="14"/>
      <c r="AO11" s="14"/>
      <c r="AP11" s="14">
        <v>887</v>
      </c>
      <c r="AQ11" s="14">
        <v>1527</v>
      </c>
      <c r="AR11" s="14"/>
      <c r="AS11" s="17"/>
      <c r="AT11" s="29"/>
      <c r="AU11" s="14"/>
      <c r="AV11" s="14"/>
      <c r="AW11" s="14"/>
      <c r="AX11" s="14"/>
      <c r="AY11" s="14"/>
      <c r="AZ11" s="14"/>
      <c r="BA11" s="17"/>
      <c r="BB11" s="29">
        <v>230</v>
      </c>
      <c r="BC11" s="14">
        <v>218</v>
      </c>
      <c r="BD11" s="14">
        <v>529</v>
      </c>
      <c r="BE11" s="14">
        <v>573</v>
      </c>
      <c r="BF11" s="14">
        <v>274</v>
      </c>
      <c r="BG11" s="14">
        <v>245</v>
      </c>
      <c r="BH11" s="14"/>
      <c r="BI11" s="17"/>
      <c r="BJ11" s="29"/>
      <c r="BK11" s="14"/>
      <c r="BL11" s="14"/>
      <c r="BM11" s="14"/>
      <c r="BN11" s="14"/>
      <c r="BO11" s="14"/>
      <c r="BP11" s="14"/>
      <c r="BQ11" s="17"/>
      <c r="BR11" s="29"/>
      <c r="BS11" s="14"/>
      <c r="BT11" s="14"/>
      <c r="BU11" s="14"/>
      <c r="BV11" s="14"/>
      <c r="BW11" s="14"/>
      <c r="BX11" s="14"/>
      <c r="BY11" s="17"/>
      <c r="BZ11" s="29">
        <v>659</v>
      </c>
      <c r="CA11" s="14">
        <v>656</v>
      </c>
      <c r="CB11" s="14">
        <v>2252</v>
      </c>
      <c r="CC11" s="14">
        <v>1946</v>
      </c>
      <c r="CD11" s="14">
        <v>596</v>
      </c>
      <c r="CE11" s="14">
        <v>466</v>
      </c>
      <c r="CF11" s="14"/>
      <c r="CG11" s="17"/>
      <c r="CH11" s="29"/>
      <c r="CI11" s="14"/>
      <c r="CJ11" s="14"/>
      <c r="CK11" s="14"/>
      <c r="CL11" s="14"/>
      <c r="CM11" s="14"/>
      <c r="CN11" s="14"/>
      <c r="CO11" s="17"/>
    </row>
    <row r="12" spans="1:93" s="2" customFormat="1" ht="23.25" customHeight="1" x14ac:dyDescent="0.25">
      <c r="A12" s="14"/>
      <c r="B12" s="14" t="s">
        <v>28</v>
      </c>
      <c r="C12" s="14"/>
      <c r="D12" s="17"/>
      <c r="E12" s="16">
        <f>SUM(H12,K12,N12,Q12)</f>
        <v>11058</v>
      </c>
      <c r="F12" s="16">
        <f>SUM(I12,L12,O12,R12)</f>
        <v>5427</v>
      </c>
      <c r="G12" s="16">
        <f>SUM(J12,M12,P12,S12)</f>
        <v>5631</v>
      </c>
      <c r="H12" s="16">
        <v>1763</v>
      </c>
      <c r="I12" s="16">
        <v>889</v>
      </c>
      <c r="J12" s="16">
        <v>874</v>
      </c>
      <c r="K12" s="16">
        <v>5300</v>
      </c>
      <c r="L12" s="16">
        <v>2781</v>
      </c>
      <c r="M12" s="16">
        <v>2519</v>
      </c>
      <c r="N12" s="16">
        <v>3995</v>
      </c>
      <c r="O12" s="16">
        <v>1757</v>
      </c>
      <c r="P12" s="16">
        <v>2238</v>
      </c>
      <c r="Q12" s="15">
        <v>0</v>
      </c>
      <c r="R12" s="15">
        <v>0</v>
      </c>
      <c r="S12" s="15">
        <v>0</v>
      </c>
      <c r="T12" s="24"/>
      <c r="U12" s="30" t="s">
        <v>27</v>
      </c>
      <c r="X12" s="2" t="s">
        <v>26</v>
      </c>
      <c r="Y12" s="14" t="s">
        <v>25</v>
      </c>
      <c r="Z12" s="16">
        <f>SUM(AA12:AB12)</f>
        <v>2393</v>
      </c>
      <c r="AA12" s="16">
        <f>SUM(AL12,AT12,BB12,BJ12,BR12,BZ12,CH12)</f>
        <v>1243</v>
      </c>
      <c r="AB12" s="16">
        <f>SUM(AM12,AU12,BC12,BK12,BS12,CA12,CI12)</f>
        <v>1150</v>
      </c>
      <c r="AC12" s="22">
        <f>SUM(AD12:AE12)</f>
        <v>8369</v>
      </c>
      <c r="AD12" s="22">
        <f>SUM(AN12,AV12,BD12,BL12,BT12,CB12,CJ12)</f>
        <v>4228</v>
      </c>
      <c r="AE12" s="22">
        <f>SUM(AO12,AW12,BE12,BM12,BU12,CC12,CK12)</f>
        <v>4141</v>
      </c>
      <c r="AF12" s="22">
        <f>SUM(AG12:AH12)</f>
        <v>8158</v>
      </c>
      <c r="AG12" s="22">
        <f>SUM(AP12,AX12,BF12,BN12,BV12,CD12,CL12)</f>
        <v>3795</v>
      </c>
      <c r="AH12" s="22">
        <f>SUM(AQ12,AY12,BG12,BO12,BW12,CE12,CM12)</f>
        <v>4363</v>
      </c>
      <c r="AI12" s="22">
        <f>SUM(AJ12:AK12)</f>
        <v>178</v>
      </c>
      <c r="AJ12" s="22">
        <f>SUM(AR12,AZ12,BH12,BP12,BX12,CF12,CN12)</f>
        <v>41</v>
      </c>
      <c r="AK12" s="22">
        <f>SUM(AS12,BA12,BI12,BQ12,BY12,CG12,CO12)</f>
        <v>137</v>
      </c>
      <c r="AL12" s="29"/>
      <c r="AM12" s="14"/>
      <c r="AN12" s="14"/>
      <c r="AO12" s="14"/>
      <c r="AP12" s="14">
        <v>1594</v>
      </c>
      <c r="AQ12" s="14">
        <v>2372</v>
      </c>
      <c r="AR12" s="14"/>
      <c r="AS12" s="17"/>
      <c r="AT12" s="29">
        <v>1243</v>
      </c>
      <c r="AU12" s="14">
        <v>1150</v>
      </c>
      <c r="AV12" s="14">
        <v>4228</v>
      </c>
      <c r="AW12" s="14">
        <v>4141</v>
      </c>
      <c r="AX12" s="14">
        <v>2201</v>
      </c>
      <c r="AY12" s="14">
        <v>1991</v>
      </c>
      <c r="AZ12" s="14">
        <v>41</v>
      </c>
      <c r="BA12" s="17">
        <v>137</v>
      </c>
      <c r="BB12" s="29"/>
      <c r="BC12" s="14"/>
      <c r="BD12" s="14"/>
      <c r="BE12" s="14"/>
      <c r="BF12" s="14"/>
      <c r="BG12" s="14"/>
      <c r="BH12" s="14"/>
      <c r="BI12" s="17"/>
      <c r="BJ12" s="29"/>
      <c r="BK12" s="14"/>
      <c r="BL12" s="14"/>
      <c r="BM12" s="14"/>
      <c r="BN12" s="14"/>
      <c r="BO12" s="14"/>
      <c r="BP12" s="14"/>
      <c r="BQ12" s="17"/>
      <c r="BR12" s="29"/>
      <c r="BS12" s="14"/>
      <c r="BT12" s="14"/>
      <c r="BU12" s="14"/>
      <c r="BV12" s="14"/>
      <c r="BW12" s="14"/>
      <c r="BX12" s="14"/>
      <c r="BY12" s="17"/>
      <c r="BZ12" s="29"/>
      <c r="CA12" s="14"/>
      <c r="CB12" s="14"/>
      <c r="CC12" s="14"/>
      <c r="CD12" s="14"/>
      <c r="CE12" s="14"/>
      <c r="CF12" s="14"/>
      <c r="CG12" s="17"/>
      <c r="CH12" s="29"/>
      <c r="CI12" s="14"/>
      <c r="CJ12" s="14"/>
      <c r="CK12" s="14"/>
      <c r="CL12" s="14"/>
      <c r="CM12" s="14"/>
      <c r="CN12" s="14"/>
      <c r="CO12" s="17"/>
    </row>
    <row r="13" spans="1:93" s="2" customFormat="1" ht="23.25" customHeight="1" x14ac:dyDescent="0.25">
      <c r="A13" s="14"/>
      <c r="B13" s="14" t="s">
        <v>25</v>
      </c>
      <c r="C13" s="14"/>
      <c r="D13" s="17"/>
      <c r="E13" s="16">
        <f>SUM(H13,K13,N13,Q13)</f>
        <v>19098</v>
      </c>
      <c r="F13" s="16">
        <f>SUM(I13,L13,O13,R13)</f>
        <v>9307</v>
      </c>
      <c r="G13" s="16">
        <f>SUM(J13,M13,P13,S13)</f>
        <v>9791</v>
      </c>
      <c r="H13" s="16">
        <v>2393</v>
      </c>
      <c r="I13" s="16">
        <v>1243</v>
      </c>
      <c r="J13" s="16">
        <v>1150</v>
      </c>
      <c r="K13" s="16">
        <v>8369</v>
      </c>
      <c r="L13" s="16">
        <v>4228</v>
      </c>
      <c r="M13" s="16">
        <v>4141</v>
      </c>
      <c r="N13" s="16">
        <v>8158</v>
      </c>
      <c r="O13" s="16">
        <v>3795</v>
      </c>
      <c r="P13" s="16">
        <v>4363</v>
      </c>
      <c r="Q13" s="15">
        <v>178</v>
      </c>
      <c r="R13" s="15">
        <v>41</v>
      </c>
      <c r="S13" s="15">
        <v>137</v>
      </c>
      <c r="T13" s="24"/>
      <c r="U13" s="30" t="s">
        <v>24</v>
      </c>
      <c r="Y13" s="14" t="s">
        <v>23</v>
      </c>
      <c r="Z13" s="16">
        <f>SUM(AA13:AB13)</f>
        <v>770</v>
      </c>
      <c r="AA13" s="16">
        <f>SUM(AL13,AT13,BB13,BJ13,BR13,BZ13,CH13)</f>
        <v>421</v>
      </c>
      <c r="AB13" s="16">
        <f>SUM(AM13,AU13,BC13,BK13,BS13,CA13,CI13)</f>
        <v>349</v>
      </c>
      <c r="AC13" s="22">
        <f>SUM(AD13:AE13)</f>
        <v>2287</v>
      </c>
      <c r="AD13" s="22">
        <f>SUM(AN13,AV13,BD13,BL13,BT13,CB13,CJ13)</f>
        <v>1178</v>
      </c>
      <c r="AE13" s="22">
        <f>SUM(AO13,AW13,BE13,BM13,BU13,CC13,CK13)</f>
        <v>1109</v>
      </c>
      <c r="AF13" s="22">
        <f>SUM(AG13:AH13)</f>
        <v>1418</v>
      </c>
      <c r="AG13" s="22">
        <f>SUM(AP13,AX13,BF13,BN13,BV13,CD13,CL13)</f>
        <v>709</v>
      </c>
      <c r="AH13" s="22">
        <f>SUM(AQ13,AY13,BG13,BO13,BW13,CE13,CM13)</f>
        <v>709</v>
      </c>
      <c r="AI13" s="22">
        <f>SUM(AJ13:AK13)</f>
        <v>0</v>
      </c>
      <c r="AJ13" s="22">
        <f>SUM(AR13,AZ13,BH13,BP13,BX13,CF13,CN13)</f>
        <v>0</v>
      </c>
      <c r="AK13" s="22">
        <f>SUM(AS13,BA13,BI13,BQ13,BY13,CG13,CO13)</f>
        <v>0</v>
      </c>
      <c r="AL13" s="29"/>
      <c r="AM13" s="14"/>
      <c r="AN13" s="14"/>
      <c r="AO13" s="14"/>
      <c r="AP13" s="14">
        <v>377</v>
      </c>
      <c r="AQ13" s="14">
        <v>418</v>
      </c>
      <c r="AR13" s="14"/>
      <c r="AS13" s="17"/>
      <c r="AT13" s="29"/>
      <c r="AU13" s="14"/>
      <c r="AV13" s="14"/>
      <c r="AW13" s="14"/>
      <c r="AX13" s="14"/>
      <c r="AY13" s="14"/>
      <c r="AZ13" s="14"/>
      <c r="BA13" s="17"/>
      <c r="BB13" s="29"/>
      <c r="BC13" s="14"/>
      <c r="BD13" s="14"/>
      <c r="BE13" s="14"/>
      <c r="BF13" s="14"/>
      <c r="BG13" s="14"/>
      <c r="BH13" s="14"/>
      <c r="BI13" s="17"/>
      <c r="BJ13" s="29"/>
      <c r="BK13" s="14"/>
      <c r="BL13" s="14"/>
      <c r="BM13" s="14"/>
      <c r="BN13" s="14"/>
      <c r="BO13" s="14"/>
      <c r="BP13" s="14"/>
      <c r="BQ13" s="17"/>
      <c r="BR13" s="29"/>
      <c r="BS13" s="14"/>
      <c r="BT13" s="14"/>
      <c r="BU13" s="14"/>
      <c r="BV13" s="14"/>
      <c r="BW13" s="14"/>
      <c r="BX13" s="14"/>
      <c r="BY13" s="17"/>
      <c r="BZ13" s="29">
        <v>421</v>
      </c>
      <c r="CA13" s="14">
        <v>349</v>
      </c>
      <c r="CB13" s="14">
        <v>1178</v>
      </c>
      <c r="CC13" s="14">
        <v>1109</v>
      </c>
      <c r="CD13" s="14">
        <v>332</v>
      </c>
      <c r="CE13" s="14">
        <v>291</v>
      </c>
      <c r="CF13" s="14"/>
      <c r="CG13" s="17"/>
      <c r="CH13" s="29"/>
      <c r="CI13" s="14"/>
      <c r="CJ13" s="14"/>
      <c r="CK13" s="14"/>
      <c r="CL13" s="14"/>
      <c r="CM13" s="14"/>
      <c r="CN13" s="14"/>
      <c r="CO13" s="17"/>
    </row>
    <row r="14" spans="1:93" s="2" customFormat="1" ht="23.25" customHeight="1" x14ac:dyDescent="0.25">
      <c r="A14" s="14"/>
      <c r="B14" s="14" t="s">
        <v>23</v>
      </c>
      <c r="C14" s="14"/>
      <c r="D14" s="17"/>
      <c r="E14" s="16">
        <f>SUM(H14,K14,N14,Q14)</f>
        <v>4475</v>
      </c>
      <c r="F14" s="16">
        <f>SUM(I14,L14,O14,R14)</f>
        <v>2308</v>
      </c>
      <c r="G14" s="16">
        <f>SUM(J14,M14,P14,S14)</f>
        <v>2167</v>
      </c>
      <c r="H14" s="16">
        <v>770</v>
      </c>
      <c r="I14" s="16">
        <v>421</v>
      </c>
      <c r="J14" s="16">
        <v>349</v>
      </c>
      <c r="K14" s="16">
        <v>2287</v>
      </c>
      <c r="L14" s="16">
        <v>1178</v>
      </c>
      <c r="M14" s="16">
        <v>1109</v>
      </c>
      <c r="N14" s="16">
        <v>1418</v>
      </c>
      <c r="O14" s="16">
        <v>709</v>
      </c>
      <c r="P14" s="16">
        <v>709</v>
      </c>
      <c r="Q14" s="15">
        <v>0</v>
      </c>
      <c r="R14" s="15">
        <v>0</v>
      </c>
      <c r="S14" s="15">
        <v>0</v>
      </c>
      <c r="T14" s="24"/>
      <c r="U14" s="30" t="s">
        <v>22</v>
      </c>
      <c r="Y14" s="26" t="s">
        <v>21</v>
      </c>
      <c r="Z14" s="16">
        <f>SUM(AA14:AB14)</f>
        <v>555</v>
      </c>
      <c r="AA14" s="16">
        <f>SUM(AL14,AT14,BB14,BJ14,BR14,BZ14,CH14)</f>
        <v>306</v>
      </c>
      <c r="AB14" s="16">
        <f>SUM(AM14,AU14,BC14,BK14,BS14,CA14,CI14)</f>
        <v>249</v>
      </c>
      <c r="AC14" s="22">
        <f>SUM(AD14:AE14)</f>
        <v>1892</v>
      </c>
      <c r="AD14" s="22">
        <f>SUM(AN14,AV14,BD14,BL14,BT14,CB14,CJ14)</f>
        <v>1014</v>
      </c>
      <c r="AE14" s="22">
        <f>SUM(AO14,AW14,BE14,BM14,BU14,CC14,CK14)</f>
        <v>878</v>
      </c>
      <c r="AF14" s="22">
        <f>SUM(AG14:AH14)</f>
        <v>1028</v>
      </c>
      <c r="AG14" s="22">
        <f>SUM(AP14,AX14,BF14,BN14,BV14,CD14,CL14)</f>
        <v>504</v>
      </c>
      <c r="AH14" s="22">
        <f>SUM(AQ14,AY14,BG14,BO14,BW14,CE14,CM14)</f>
        <v>524</v>
      </c>
      <c r="AI14" s="22">
        <f>SUM(AJ14:AK14)</f>
        <v>0</v>
      </c>
      <c r="AJ14" s="22">
        <f>SUM(AR14,AZ14,BH14,BP14,BX14,CF14,CN14)</f>
        <v>0</v>
      </c>
      <c r="AK14" s="22">
        <f>SUM(AS14,BA14,BI14,BQ14,BY14,CG14,CO14)</f>
        <v>0</v>
      </c>
      <c r="AL14" s="29"/>
      <c r="AM14" s="14"/>
      <c r="AN14" s="14"/>
      <c r="AO14" s="14"/>
      <c r="AP14" s="14">
        <v>305</v>
      </c>
      <c r="AQ14" s="14">
        <v>339</v>
      </c>
      <c r="AR14" s="14"/>
      <c r="AS14" s="17"/>
      <c r="AT14" s="29">
        <v>306</v>
      </c>
      <c r="AU14" s="14">
        <v>249</v>
      </c>
      <c r="AV14" s="14">
        <v>1014</v>
      </c>
      <c r="AW14" s="14">
        <v>878</v>
      </c>
      <c r="AX14" s="14">
        <v>199</v>
      </c>
      <c r="AY14" s="14">
        <v>185</v>
      </c>
      <c r="AZ14" s="14"/>
      <c r="BA14" s="17"/>
      <c r="BB14" s="29"/>
      <c r="BC14" s="14"/>
      <c r="BD14" s="14"/>
      <c r="BE14" s="14"/>
      <c r="BF14" s="14"/>
      <c r="BG14" s="14"/>
      <c r="BH14" s="14"/>
      <c r="BI14" s="17"/>
      <c r="BJ14" s="29"/>
      <c r="BK14" s="14"/>
      <c r="BL14" s="14"/>
      <c r="BM14" s="14"/>
      <c r="BN14" s="14"/>
      <c r="BO14" s="14"/>
      <c r="BP14" s="14"/>
      <c r="BQ14" s="17"/>
      <c r="BR14" s="29"/>
      <c r="BS14" s="14"/>
      <c r="BT14" s="14"/>
      <c r="BU14" s="14"/>
      <c r="BV14" s="14"/>
      <c r="BW14" s="14"/>
      <c r="BX14" s="14"/>
      <c r="BY14" s="17"/>
      <c r="BZ14" s="29"/>
      <c r="CA14" s="14"/>
      <c r="CB14" s="14"/>
      <c r="CC14" s="14"/>
      <c r="CD14" s="14"/>
      <c r="CE14" s="14"/>
      <c r="CF14" s="14"/>
      <c r="CG14" s="17"/>
      <c r="CH14" s="29"/>
      <c r="CI14" s="14"/>
      <c r="CJ14" s="14"/>
      <c r="CK14" s="14"/>
      <c r="CL14" s="14"/>
      <c r="CM14" s="14"/>
      <c r="CN14" s="14"/>
      <c r="CO14" s="17"/>
    </row>
    <row r="15" spans="1:93" s="18" customFormat="1" ht="23.25" customHeight="1" x14ac:dyDescent="0.25">
      <c r="A15" s="26"/>
      <c r="B15" s="26" t="s">
        <v>21</v>
      </c>
      <c r="C15" s="26"/>
      <c r="D15" s="25"/>
      <c r="E15" s="16">
        <f>SUM(H15,K15,N15,Q15)</f>
        <v>3475</v>
      </c>
      <c r="F15" s="16">
        <f>SUM(I15,L15,O15,R15)</f>
        <v>1824</v>
      </c>
      <c r="G15" s="16">
        <f>SUM(J15,M15,P15,S15)</f>
        <v>1651</v>
      </c>
      <c r="H15" s="16">
        <v>555</v>
      </c>
      <c r="I15" s="16">
        <v>306</v>
      </c>
      <c r="J15" s="16">
        <v>249</v>
      </c>
      <c r="K15" s="16">
        <v>1892</v>
      </c>
      <c r="L15" s="16">
        <v>1014</v>
      </c>
      <c r="M15" s="16">
        <v>878</v>
      </c>
      <c r="N15" s="16">
        <v>1028</v>
      </c>
      <c r="O15" s="16">
        <v>504</v>
      </c>
      <c r="P15" s="16">
        <v>524</v>
      </c>
      <c r="Q15" s="15">
        <v>0</v>
      </c>
      <c r="R15" s="15">
        <v>0</v>
      </c>
      <c r="S15" s="15">
        <v>0</v>
      </c>
      <c r="T15" s="24"/>
      <c r="U15" s="23" t="s">
        <v>20</v>
      </c>
      <c r="Y15" s="14" t="s">
        <v>19</v>
      </c>
      <c r="Z15" s="16">
        <f>SUM(AA15:AB15)</f>
        <v>1470</v>
      </c>
      <c r="AA15" s="16">
        <f>SUM(AL15,AT15,BB15,BJ15,BR15,BZ15,CH15)</f>
        <v>731</v>
      </c>
      <c r="AB15" s="16">
        <f>SUM(AM15,AU15,BC15,BK15,BS15,CA15,CI15)</f>
        <v>739</v>
      </c>
      <c r="AC15" s="22">
        <f>SUM(AD15:AE15)</f>
        <v>4092</v>
      </c>
      <c r="AD15" s="22">
        <f>SUM(AN15,AV15,BD15,BL15,BT15,CB15,CJ15)</f>
        <v>2151</v>
      </c>
      <c r="AE15" s="22">
        <f>SUM(AO15,AW15,BE15,BM15,BU15,CC15,CK15)</f>
        <v>1941</v>
      </c>
      <c r="AF15" s="22">
        <f>SUM(AG15:AH15)</f>
        <v>3386</v>
      </c>
      <c r="AG15" s="22">
        <f>SUM(AP15,AX15,BF15,BN15,BV15,CD15,CL15)</f>
        <v>1567</v>
      </c>
      <c r="AH15" s="22">
        <f>SUM(AQ15,AY15,BG15,BO15,BW15,CE15,CM15)</f>
        <v>1819</v>
      </c>
      <c r="AI15" s="22">
        <f>SUM(AJ15:AK15)</f>
        <v>0</v>
      </c>
      <c r="AJ15" s="22">
        <f>SUM(AR15,AZ15,BH15,BP15,BX15,CF15,CN15)</f>
        <v>0</v>
      </c>
      <c r="AK15" s="22">
        <f>SUM(AS15,BA15,BI15,BQ15,BY15,CG15,CO15)</f>
        <v>0</v>
      </c>
      <c r="AL15" s="27"/>
      <c r="AM15" s="26"/>
      <c r="AN15" s="26"/>
      <c r="AO15" s="26"/>
      <c r="AP15" s="26">
        <v>1213</v>
      </c>
      <c r="AQ15" s="26">
        <v>1541</v>
      </c>
      <c r="AR15" s="26"/>
      <c r="AS15" s="25"/>
      <c r="AT15" s="27"/>
      <c r="AU15" s="26"/>
      <c r="AV15" s="26"/>
      <c r="AW15" s="26"/>
      <c r="AX15" s="26"/>
      <c r="AY15" s="26"/>
      <c r="AZ15" s="26"/>
      <c r="BA15" s="25"/>
      <c r="BB15" s="27"/>
      <c r="BC15" s="26"/>
      <c r="BD15" s="26"/>
      <c r="BE15" s="26"/>
      <c r="BF15" s="26"/>
      <c r="BG15" s="26"/>
      <c r="BH15" s="26"/>
      <c r="BI15" s="25"/>
      <c r="BJ15" s="27"/>
      <c r="BK15" s="26"/>
      <c r="BL15" s="26"/>
      <c r="BM15" s="26"/>
      <c r="BN15" s="26"/>
      <c r="BO15" s="26"/>
      <c r="BP15" s="26"/>
      <c r="BQ15" s="25"/>
      <c r="BR15" s="27">
        <v>179</v>
      </c>
      <c r="BS15" s="26">
        <v>173</v>
      </c>
      <c r="BT15" s="26">
        <v>196</v>
      </c>
      <c r="BU15" s="26">
        <v>166</v>
      </c>
      <c r="BV15" s="26">
        <v>33</v>
      </c>
      <c r="BW15" s="26">
        <v>17</v>
      </c>
      <c r="BX15" s="26"/>
      <c r="BY15" s="25"/>
      <c r="BZ15" s="27">
        <v>552</v>
      </c>
      <c r="CA15" s="26">
        <v>566</v>
      </c>
      <c r="CB15" s="26">
        <v>1955</v>
      </c>
      <c r="CC15" s="26">
        <v>1775</v>
      </c>
      <c r="CD15" s="26">
        <v>321</v>
      </c>
      <c r="CE15" s="26">
        <v>261</v>
      </c>
      <c r="CF15" s="26"/>
      <c r="CG15" s="25"/>
      <c r="CH15" s="27"/>
      <c r="CI15" s="26"/>
      <c r="CJ15" s="26"/>
      <c r="CK15" s="26"/>
      <c r="CL15" s="26"/>
      <c r="CM15" s="26"/>
      <c r="CN15" s="26"/>
      <c r="CO15" s="25"/>
    </row>
    <row r="16" spans="1:93" s="2" customFormat="1" ht="23.25" customHeight="1" x14ac:dyDescent="0.25">
      <c r="A16" s="14"/>
      <c r="B16" s="14" t="s">
        <v>19</v>
      </c>
      <c r="C16" s="14"/>
      <c r="D16" s="17"/>
      <c r="E16" s="16">
        <f>SUM(H16,K16,N16,Q16)</f>
        <v>8948</v>
      </c>
      <c r="F16" s="16">
        <f>SUM(I16,L16,O16,R16)</f>
        <v>4449</v>
      </c>
      <c r="G16" s="16">
        <f>SUM(J16,M16,P16,S16)</f>
        <v>4499</v>
      </c>
      <c r="H16" s="16">
        <v>1470</v>
      </c>
      <c r="I16" s="16">
        <v>731</v>
      </c>
      <c r="J16" s="16">
        <v>739</v>
      </c>
      <c r="K16" s="16">
        <v>4092</v>
      </c>
      <c r="L16" s="16">
        <v>2151</v>
      </c>
      <c r="M16" s="16">
        <v>1941</v>
      </c>
      <c r="N16" s="16">
        <v>3386</v>
      </c>
      <c r="O16" s="16">
        <v>1567</v>
      </c>
      <c r="P16" s="16">
        <v>1819</v>
      </c>
      <c r="Q16" s="15">
        <v>0</v>
      </c>
      <c r="R16" s="15">
        <v>0</v>
      </c>
      <c r="S16" s="15">
        <v>0</v>
      </c>
      <c r="T16" s="24"/>
      <c r="U16" s="30" t="s">
        <v>18</v>
      </c>
      <c r="Y16" s="26" t="s">
        <v>17</v>
      </c>
      <c r="Z16" s="16">
        <f>SUM(AA16:AB16)</f>
        <v>2211</v>
      </c>
      <c r="AA16" s="16">
        <f>SUM(AL16,AT16,BB16,BJ16,BR16,BZ16,CH16)</f>
        <v>1191</v>
      </c>
      <c r="AB16" s="16">
        <f>SUM(AM16,AU16,BC16,BK16,BS16,CA16,CI16)</f>
        <v>1020</v>
      </c>
      <c r="AC16" s="22">
        <f>SUM(AD16:AE16)</f>
        <v>6288</v>
      </c>
      <c r="AD16" s="22">
        <f>SUM(AN16,AV16,BD16,BL16,BT16,CB16,CJ16)</f>
        <v>3255</v>
      </c>
      <c r="AE16" s="22">
        <f>SUM(AO16,AW16,BE16,BM16,BU16,CC16,CK16)</f>
        <v>3033</v>
      </c>
      <c r="AF16" s="22">
        <f>SUM(AG16:AH16)</f>
        <v>3521</v>
      </c>
      <c r="AG16" s="22">
        <f>SUM(AP16,AX16,BF16,BN16,BV16,CD16,CL16)</f>
        <v>1733</v>
      </c>
      <c r="AH16" s="22">
        <f>SUM(AQ16,AY16,BG16,BO16,BW16,CE16,CM16)</f>
        <v>1788</v>
      </c>
      <c r="AI16" s="22">
        <f>SUM(AJ16:AK16)</f>
        <v>0</v>
      </c>
      <c r="AJ16" s="22">
        <f>SUM(AR16,AZ16,BH16,BP16,BX16,CF16,CN16)</f>
        <v>0</v>
      </c>
      <c r="AK16" s="22">
        <f>SUM(AS16,BA16,BI16,BQ16,BY16,CG16,CO16)</f>
        <v>0</v>
      </c>
      <c r="AL16" s="29"/>
      <c r="AM16" s="14"/>
      <c r="AN16" s="14"/>
      <c r="AO16" s="14"/>
      <c r="AP16" s="14">
        <v>1065</v>
      </c>
      <c r="AQ16" s="14">
        <v>1227</v>
      </c>
      <c r="AR16" s="14"/>
      <c r="AS16" s="17"/>
      <c r="AT16" s="29">
        <v>1191</v>
      </c>
      <c r="AU16" s="14">
        <v>1020</v>
      </c>
      <c r="AV16" s="14">
        <v>3255</v>
      </c>
      <c r="AW16" s="14">
        <v>3033</v>
      </c>
      <c r="AX16" s="14">
        <v>668</v>
      </c>
      <c r="AY16" s="14">
        <v>561</v>
      </c>
      <c r="AZ16" s="14"/>
      <c r="BA16" s="17"/>
      <c r="BB16" s="29"/>
      <c r="BC16" s="14"/>
      <c r="BD16" s="14"/>
      <c r="BE16" s="14"/>
      <c r="BF16" s="14"/>
      <c r="BG16" s="14"/>
      <c r="BH16" s="14"/>
      <c r="BI16" s="17"/>
      <c r="BJ16" s="29"/>
      <c r="BK16" s="14"/>
      <c r="BL16" s="14"/>
      <c r="BM16" s="14"/>
      <c r="BN16" s="14"/>
      <c r="BO16" s="14"/>
      <c r="BP16" s="14"/>
      <c r="BQ16" s="17"/>
      <c r="BR16" s="29"/>
      <c r="BS16" s="14"/>
      <c r="BT16" s="14"/>
      <c r="BU16" s="14"/>
      <c r="BV16" s="14"/>
      <c r="BW16" s="14"/>
      <c r="BX16" s="14"/>
      <c r="BY16" s="17"/>
      <c r="BZ16" s="29"/>
      <c r="CA16" s="14"/>
      <c r="CB16" s="14"/>
      <c r="CC16" s="14"/>
      <c r="CD16" s="14"/>
      <c r="CE16" s="14"/>
      <c r="CF16" s="14"/>
      <c r="CG16" s="17"/>
      <c r="CH16" s="29"/>
      <c r="CI16" s="14"/>
      <c r="CJ16" s="14"/>
      <c r="CK16" s="14"/>
      <c r="CL16" s="14"/>
      <c r="CM16" s="14"/>
      <c r="CN16" s="14"/>
      <c r="CO16" s="17"/>
    </row>
    <row r="17" spans="1:93" s="18" customFormat="1" ht="23.25" customHeight="1" x14ac:dyDescent="0.25">
      <c r="A17" s="26"/>
      <c r="B17" s="26" t="s">
        <v>17</v>
      </c>
      <c r="C17" s="26"/>
      <c r="D17" s="25"/>
      <c r="E17" s="16">
        <f>SUM(H17,K17,N17,Q17)</f>
        <v>12020</v>
      </c>
      <c r="F17" s="16">
        <f>SUM(I17,L17,O17,R17)</f>
        <v>6179</v>
      </c>
      <c r="G17" s="16">
        <f>SUM(J17,M17,P17,S17)</f>
        <v>5841</v>
      </c>
      <c r="H17" s="16">
        <v>2211</v>
      </c>
      <c r="I17" s="16">
        <v>1191</v>
      </c>
      <c r="J17" s="16">
        <v>1020</v>
      </c>
      <c r="K17" s="16">
        <v>6288</v>
      </c>
      <c r="L17" s="16">
        <v>3255</v>
      </c>
      <c r="M17" s="16">
        <v>3033</v>
      </c>
      <c r="N17" s="16">
        <v>3521</v>
      </c>
      <c r="O17" s="16">
        <v>1733</v>
      </c>
      <c r="P17" s="16">
        <v>1788</v>
      </c>
      <c r="Q17" s="15">
        <v>0</v>
      </c>
      <c r="R17" s="15">
        <v>0</v>
      </c>
      <c r="S17" s="15">
        <v>0</v>
      </c>
      <c r="T17" s="24"/>
      <c r="U17" s="23" t="s">
        <v>16</v>
      </c>
      <c r="Y17" s="26" t="s">
        <v>15</v>
      </c>
      <c r="Z17" s="16">
        <f>SUM(AA17:AB17)</f>
        <v>548</v>
      </c>
      <c r="AA17" s="16">
        <f>SUM(AL17,AT17,BB17,BJ17,BR17,BZ17,CH17)</f>
        <v>297</v>
      </c>
      <c r="AB17" s="16">
        <f>SUM(AM17,AU17,BC17,BK17,BS17,CA17,CI17)</f>
        <v>251</v>
      </c>
      <c r="AC17" s="22">
        <f>SUM(AD17:AE17)</f>
        <v>1957</v>
      </c>
      <c r="AD17" s="22">
        <f>SUM(AN17,AV17,BD17,BL17,BT17,CB17,CJ17)</f>
        <v>997</v>
      </c>
      <c r="AE17" s="22">
        <f>SUM(AO17,AW17,BE17,BM17,BU17,CC17,CK17)</f>
        <v>960</v>
      </c>
      <c r="AF17" s="22">
        <f>SUM(AG17:AH17)</f>
        <v>1393</v>
      </c>
      <c r="AG17" s="22">
        <f>SUM(AP17,AX17,BF17,BN17,BV17,CD17,CL17)</f>
        <v>671</v>
      </c>
      <c r="AH17" s="22">
        <f>SUM(AQ17,AY17,BG17,BO17,BW17,CE17,CM17)</f>
        <v>722</v>
      </c>
      <c r="AI17" s="22">
        <f>SUM(AJ17:AK17)</f>
        <v>0</v>
      </c>
      <c r="AJ17" s="22">
        <f>SUM(AR17,AZ17,BH17,BP17,BX17,CF17,CN17)</f>
        <v>0</v>
      </c>
      <c r="AK17" s="22">
        <f>SUM(AS17,BA17,BI17,BQ17,BY17,CG17,CO17)</f>
        <v>0</v>
      </c>
      <c r="AL17" s="27"/>
      <c r="AM17" s="26"/>
      <c r="AN17" s="26"/>
      <c r="AO17" s="26"/>
      <c r="AP17" s="26">
        <v>332</v>
      </c>
      <c r="AQ17" s="26">
        <v>409</v>
      </c>
      <c r="AR17" s="26"/>
      <c r="AS17" s="25"/>
      <c r="AT17" s="27">
        <v>297</v>
      </c>
      <c r="AU17" s="26">
        <v>251</v>
      </c>
      <c r="AV17" s="26">
        <v>997</v>
      </c>
      <c r="AW17" s="26">
        <v>960</v>
      </c>
      <c r="AX17" s="26">
        <v>339</v>
      </c>
      <c r="AY17" s="26">
        <v>313</v>
      </c>
      <c r="AZ17" s="26"/>
      <c r="BA17" s="25"/>
      <c r="BB17" s="27"/>
      <c r="BC17" s="26"/>
      <c r="BD17" s="26"/>
      <c r="BE17" s="26"/>
      <c r="BF17" s="26"/>
      <c r="BG17" s="26"/>
      <c r="BH17" s="26"/>
      <c r="BI17" s="25"/>
      <c r="BJ17" s="27"/>
      <c r="BK17" s="26"/>
      <c r="BL17" s="26"/>
      <c r="BM17" s="26"/>
      <c r="BN17" s="26"/>
      <c r="BO17" s="26"/>
      <c r="BP17" s="26"/>
      <c r="BQ17" s="25"/>
      <c r="BR17" s="27"/>
      <c r="BS17" s="26"/>
      <c r="BT17" s="26"/>
      <c r="BU17" s="26"/>
      <c r="BV17" s="26"/>
      <c r="BW17" s="26"/>
      <c r="BX17" s="26"/>
      <c r="BY17" s="25"/>
      <c r="BZ17" s="27"/>
      <c r="CA17" s="26"/>
      <c r="CB17" s="26"/>
      <c r="CC17" s="26"/>
      <c r="CD17" s="26"/>
      <c r="CE17" s="26"/>
      <c r="CF17" s="26"/>
      <c r="CG17" s="25"/>
      <c r="CH17" s="27"/>
      <c r="CI17" s="26"/>
      <c r="CJ17" s="26"/>
      <c r="CK17" s="26"/>
      <c r="CL17" s="26"/>
      <c r="CM17" s="26"/>
      <c r="CN17" s="26"/>
      <c r="CO17" s="25"/>
    </row>
    <row r="18" spans="1:93" s="18" customFormat="1" ht="23.25" customHeight="1" x14ac:dyDescent="0.25">
      <c r="A18" s="26"/>
      <c r="B18" s="26" t="s">
        <v>15</v>
      </c>
      <c r="C18" s="26"/>
      <c r="D18" s="25"/>
      <c r="E18" s="16">
        <f>SUM(H18,K18,N18,Q18)</f>
        <v>3898</v>
      </c>
      <c r="F18" s="16">
        <f>SUM(I18,L18,O18,R18)</f>
        <v>1965</v>
      </c>
      <c r="G18" s="16">
        <f>SUM(J18,M18,P18,S18)</f>
        <v>1933</v>
      </c>
      <c r="H18" s="16">
        <v>548</v>
      </c>
      <c r="I18" s="16">
        <v>297</v>
      </c>
      <c r="J18" s="16">
        <v>251</v>
      </c>
      <c r="K18" s="16">
        <v>1957</v>
      </c>
      <c r="L18" s="16">
        <v>997</v>
      </c>
      <c r="M18" s="16">
        <v>960</v>
      </c>
      <c r="N18" s="16">
        <v>1393</v>
      </c>
      <c r="O18" s="16">
        <v>671</v>
      </c>
      <c r="P18" s="16">
        <v>722</v>
      </c>
      <c r="Q18" s="15">
        <v>0</v>
      </c>
      <c r="R18" s="15">
        <v>0</v>
      </c>
      <c r="S18" s="15">
        <v>0</v>
      </c>
      <c r="T18" s="24"/>
      <c r="U18" s="28" t="s">
        <v>14</v>
      </c>
      <c r="Y18" s="26" t="s">
        <v>13</v>
      </c>
      <c r="Z18" s="16">
        <f>SUM(AA18:AB18)</f>
        <v>424</v>
      </c>
      <c r="AA18" s="16">
        <f>SUM(AL18,AT18,BB18,BJ18,BR18,BZ18,CH18)</f>
        <v>219</v>
      </c>
      <c r="AB18" s="16">
        <f>SUM(AM18,AU18,BC18,BK18,BS18,CA18,CI18)</f>
        <v>205</v>
      </c>
      <c r="AC18" s="22">
        <f>SUM(AD18:AE18)</f>
        <v>1247</v>
      </c>
      <c r="AD18" s="22">
        <f>SUM(AN18,AV18,BD18,BL18,BT18,CB18,CJ18)</f>
        <v>616</v>
      </c>
      <c r="AE18" s="22">
        <f>SUM(AO18,AW18,BE18,BM18,BU18,CC18,CK18)</f>
        <v>631</v>
      </c>
      <c r="AF18" s="22">
        <f>SUM(AG18:AH18)</f>
        <v>695</v>
      </c>
      <c r="AG18" s="22">
        <f>SUM(AP18,AX18,BF18,BN18,BV18,CD18,CL18)</f>
        <v>318</v>
      </c>
      <c r="AH18" s="22">
        <f>SUM(AQ18,AY18,BG18,BO18,BW18,CE18,CM18)</f>
        <v>377</v>
      </c>
      <c r="AI18" s="22">
        <f>SUM(AJ18:AK18)</f>
        <v>0</v>
      </c>
      <c r="AJ18" s="22">
        <f>SUM(AR18,AZ18,BH18,BP18,BX18,CF18,CN18)</f>
        <v>0</v>
      </c>
      <c r="AK18" s="22">
        <f>SUM(AS18,BA18,BI18,BQ18,BY18,CG18,CO18)</f>
        <v>0</v>
      </c>
      <c r="AL18" s="27"/>
      <c r="AM18" s="26"/>
      <c r="AN18" s="26"/>
      <c r="AO18" s="26"/>
      <c r="AP18" s="26">
        <v>180</v>
      </c>
      <c r="AQ18" s="26">
        <v>250</v>
      </c>
      <c r="AR18" s="26"/>
      <c r="AS18" s="25"/>
      <c r="AT18" s="27">
        <v>219</v>
      </c>
      <c r="AU18" s="26">
        <v>205</v>
      </c>
      <c r="AV18" s="26">
        <v>616</v>
      </c>
      <c r="AW18" s="26">
        <v>631</v>
      </c>
      <c r="AX18" s="26">
        <v>138</v>
      </c>
      <c r="AY18" s="26">
        <v>127</v>
      </c>
      <c r="AZ18" s="26"/>
      <c r="BA18" s="25"/>
      <c r="BB18" s="27"/>
      <c r="BC18" s="26"/>
      <c r="BD18" s="26"/>
      <c r="BE18" s="26"/>
      <c r="BF18" s="26"/>
      <c r="BG18" s="26"/>
      <c r="BH18" s="26"/>
      <c r="BI18" s="25"/>
      <c r="BJ18" s="27"/>
      <c r="BK18" s="26"/>
      <c r="BL18" s="26"/>
      <c r="BM18" s="26"/>
      <c r="BN18" s="26"/>
      <c r="BO18" s="26"/>
      <c r="BP18" s="26"/>
      <c r="BQ18" s="25"/>
      <c r="BR18" s="27"/>
      <c r="BS18" s="26"/>
      <c r="BT18" s="26"/>
      <c r="BU18" s="26"/>
      <c r="BV18" s="26"/>
      <c r="BW18" s="26"/>
      <c r="BX18" s="26"/>
      <c r="BY18" s="25"/>
      <c r="BZ18" s="27"/>
      <c r="CA18" s="26"/>
      <c r="CB18" s="26"/>
      <c r="CC18" s="26"/>
      <c r="CD18" s="26"/>
      <c r="CE18" s="26"/>
      <c r="CF18" s="26"/>
      <c r="CG18" s="25"/>
      <c r="CH18" s="27"/>
      <c r="CI18" s="26"/>
      <c r="CJ18" s="26"/>
      <c r="CK18" s="26"/>
      <c r="CL18" s="26"/>
      <c r="CM18" s="26"/>
      <c r="CN18" s="26"/>
      <c r="CO18" s="25"/>
    </row>
    <row r="19" spans="1:93" s="18" customFormat="1" ht="23.25" customHeight="1" x14ac:dyDescent="0.25">
      <c r="A19" s="26"/>
      <c r="B19" s="26" t="s">
        <v>13</v>
      </c>
      <c r="C19" s="26"/>
      <c r="D19" s="25"/>
      <c r="E19" s="16">
        <f>SUM(H19,K19,N19,Q19)</f>
        <v>2366</v>
      </c>
      <c r="F19" s="16">
        <f>SUM(I19,L19,O19,R19)</f>
        <v>1153</v>
      </c>
      <c r="G19" s="16">
        <f>SUM(J19,M19,P19,S19)</f>
        <v>1213</v>
      </c>
      <c r="H19" s="16">
        <v>424</v>
      </c>
      <c r="I19" s="16">
        <v>219</v>
      </c>
      <c r="J19" s="16">
        <v>205</v>
      </c>
      <c r="K19" s="16">
        <v>1247</v>
      </c>
      <c r="L19" s="16">
        <v>616</v>
      </c>
      <c r="M19" s="16">
        <v>631</v>
      </c>
      <c r="N19" s="16">
        <v>695</v>
      </c>
      <c r="O19" s="16">
        <v>318</v>
      </c>
      <c r="P19" s="16">
        <v>377</v>
      </c>
      <c r="Q19" s="15">
        <v>0</v>
      </c>
      <c r="R19" s="15">
        <v>0</v>
      </c>
      <c r="S19" s="15">
        <v>0</v>
      </c>
      <c r="T19" s="24"/>
      <c r="U19" s="23" t="s">
        <v>12</v>
      </c>
      <c r="Y19" s="14" t="s">
        <v>11</v>
      </c>
      <c r="Z19" s="16">
        <f>SUM(AA19:AB19)</f>
        <v>962</v>
      </c>
      <c r="AA19" s="16">
        <f>SUM(AL19,AT19,BB19,BJ19,BR19,BZ19,CH19)</f>
        <v>534</v>
      </c>
      <c r="AB19" s="16">
        <f>SUM(AM19,AU19,BC19,BK19,BS19,CA19,CI19)</f>
        <v>428</v>
      </c>
      <c r="AC19" s="22">
        <f>SUM(AD19:AE19)</f>
        <v>2809</v>
      </c>
      <c r="AD19" s="22">
        <f>SUM(AN19,AV19,BD19,BL19,BT19,CB19,CJ19)</f>
        <v>1488</v>
      </c>
      <c r="AE19" s="22">
        <f>SUM(AO19,AW19,BE19,BM19,BU19,CC19,CK19)</f>
        <v>1321</v>
      </c>
      <c r="AF19" s="22">
        <f>SUM(AG19:AH19)</f>
        <v>1784</v>
      </c>
      <c r="AG19" s="22">
        <f>SUM(AP19,AX19,BF19,BN19,BV19,CD19,CL19)</f>
        <v>888</v>
      </c>
      <c r="AH19" s="22">
        <f>SUM(AQ19,AY19,BG19,BO19,BW19,CE19,CM19)</f>
        <v>896</v>
      </c>
      <c r="AI19" s="22">
        <f>SUM(AJ19:AK19)</f>
        <v>83</v>
      </c>
      <c r="AJ19" s="22">
        <f>SUM(AR19,AZ19,BH19,BP19,BX19,CF19,CN19)</f>
        <v>37</v>
      </c>
      <c r="AK19" s="22">
        <f>SUM(AS19,BA19,BI19,BQ19,BY19,CG19,CO19)</f>
        <v>46</v>
      </c>
      <c r="AL19" s="21"/>
      <c r="AM19" s="20"/>
      <c r="AN19" s="20"/>
      <c r="AO19" s="20"/>
      <c r="AP19" s="20">
        <v>415</v>
      </c>
      <c r="AQ19" s="20">
        <v>518</v>
      </c>
      <c r="AR19" s="20"/>
      <c r="AS19" s="19"/>
      <c r="AT19" s="21">
        <v>534</v>
      </c>
      <c r="AU19" s="20">
        <v>428</v>
      </c>
      <c r="AV19" s="20">
        <v>1488</v>
      </c>
      <c r="AW19" s="20">
        <v>1321</v>
      </c>
      <c r="AX19" s="20">
        <v>473</v>
      </c>
      <c r="AY19" s="20">
        <v>378</v>
      </c>
      <c r="AZ19" s="20">
        <v>37</v>
      </c>
      <c r="BA19" s="19">
        <v>46</v>
      </c>
      <c r="BB19" s="21"/>
      <c r="BC19" s="20"/>
      <c r="BD19" s="20"/>
      <c r="BE19" s="20"/>
      <c r="BF19" s="20"/>
      <c r="BG19" s="20"/>
      <c r="BH19" s="20"/>
      <c r="BI19" s="19"/>
      <c r="BJ19" s="21"/>
      <c r="BK19" s="20"/>
      <c r="BL19" s="20"/>
      <c r="BM19" s="20"/>
      <c r="BN19" s="20"/>
      <c r="BO19" s="20"/>
      <c r="BP19" s="20"/>
      <c r="BQ19" s="19"/>
      <c r="BR19" s="21"/>
      <c r="BS19" s="20"/>
      <c r="BT19" s="20"/>
      <c r="BU19" s="20"/>
      <c r="BV19" s="20"/>
      <c r="BW19" s="20"/>
      <c r="BX19" s="20"/>
      <c r="BY19" s="19"/>
      <c r="BZ19" s="21"/>
      <c r="CA19" s="20"/>
      <c r="CB19" s="20"/>
      <c r="CC19" s="20"/>
      <c r="CD19" s="20"/>
      <c r="CE19" s="20"/>
      <c r="CF19" s="20"/>
      <c r="CG19" s="19"/>
      <c r="CH19" s="21"/>
      <c r="CI19" s="20"/>
      <c r="CJ19" s="20"/>
      <c r="CK19" s="20"/>
      <c r="CL19" s="20"/>
      <c r="CM19" s="20"/>
      <c r="CN19" s="20"/>
      <c r="CO19" s="19"/>
    </row>
    <row r="20" spans="1:93" s="2" customFormat="1" ht="23.25" customHeight="1" x14ac:dyDescent="0.25">
      <c r="A20" s="14"/>
      <c r="B20" s="14" t="s">
        <v>11</v>
      </c>
      <c r="C20" s="14"/>
      <c r="D20" s="17"/>
      <c r="E20" s="16">
        <f>SUM(H20,K20,N20,Q20)</f>
        <v>5638</v>
      </c>
      <c r="F20" s="16">
        <f>SUM(I20,L20,O20,R20)</f>
        <v>2947</v>
      </c>
      <c r="G20" s="16">
        <f>SUM(J20,M20,P20,S20)</f>
        <v>2691</v>
      </c>
      <c r="H20" s="16">
        <v>962</v>
      </c>
      <c r="I20" s="16">
        <v>534</v>
      </c>
      <c r="J20" s="16">
        <v>428</v>
      </c>
      <c r="K20" s="16">
        <v>2809</v>
      </c>
      <c r="L20" s="16">
        <v>1488</v>
      </c>
      <c r="M20" s="16">
        <v>1321</v>
      </c>
      <c r="N20" s="16">
        <v>1784</v>
      </c>
      <c r="O20" s="16">
        <v>888</v>
      </c>
      <c r="P20" s="16">
        <v>896</v>
      </c>
      <c r="Q20" s="15">
        <v>83</v>
      </c>
      <c r="R20" s="15">
        <v>37</v>
      </c>
      <c r="S20" s="15">
        <v>46</v>
      </c>
      <c r="T20" s="14"/>
      <c r="U20" s="13" t="s">
        <v>10</v>
      </c>
      <c r="Z20" s="2">
        <f>SUM(Z9:Z19,AC9:AC19,AF9:AF19,AI9:AI19)</f>
        <v>119523</v>
      </c>
      <c r="AL20" s="2">
        <f>SUM(AL9:AS19)</f>
        <v>24078</v>
      </c>
      <c r="AT20" s="2">
        <f>SUM(AT9:BA19)</f>
        <v>40064</v>
      </c>
      <c r="BB20" s="2">
        <f>SUM(BB9:BI19)</f>
        <v>2069</v>
      </c>
      <c r="BJ20" s="2">
        <f>SUM(BJ9:BQ19)</f>
        <v>3404</v>
      </c>
      <c r="BR20" s="2">
        <f>SUM(BR9:BY19)</f>
        <v>764</v>
      </c>
      <c r="BZ20" s="2">
        <f>SUM(BZ9:CG19)</f>
        <v>48130</v>
      </c>
      <c r="CH20" s="2">
        <f>SUM(CH9:CO19)</f>
        <v>1014</v>
      </c>
    </row>
    <row r="21" spans="1:93" s="6" customFormat="1" ht="4.5" customHeight="1" x14ac:dyDescent="0.25">
      <c r="A21" s="8"/>
      <c r="B21" s="8"/>
      <c r="C21" s="8"/>
      <c r="D21" s="12"/>
      <c r="E21" s="11"/>
      <c r="F21" s="11"/>
      <c r="G21" s="11"/>
      <c r="H21" s="11"/>
      <c r="I21" s="10"/>
      <c r="J21" s="10"/>
      <c r="K21" s="11"/>
      <c r="L21" s="11"/>
      <c r="M21" s="11"/>
      <c r="N21" s="10"/>
      <c r="O21" s="10"/>
      <c r="P21" s="10"/>
      <c r="Q21" s="10"/>
      <c r="R21" s="10"/>
      <c r="S21" s="10"/>
      <c r="T21" s="9"/>
      <c r="U21" s="8"/>
    </row>
    <row r="22" spans="1:93" s="6" customFormat="1" ht="4.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93" ht="16.5" hidden="1" customHeight="1" x14ac:dyDescent="0.25">
      <c r="C23" s="1" t="s">
        <v>9</v>
      </c>
      <c r="Q23" s="1" t="s">
        <v>8</v>
      </c>
    </row>
    <row r="24" spans="1:93" ht="17.25" hidden="1" customHeight="1" x14ac:dyDescent="0.25">
      <c r="C24" s="1" t="s">
        <v>7</v>
      </c>
      <c r="Q24" s="1" t="s">
        <v>6</v>
      </c>
    </row>
    <row r="25" spans="1:93" s="2" customFormat="1" ht="21.75" customHeight="1" x14ac:dyDescent="0.25">
      <c r="A25" s="1"/>
      <c r="B25" s="1"/>
      <c r="C25" s="1" t="s">
        <v>5</v>
      </c>
      <c r="D25" s="4"/>
      <c r="E25" s="1"/>
      <c r="F25" s="1"/>
      <c r="G25" s="1"/>
      <c r="H25" s="1"/>
      <c r="I25" s="1"/>
      <c r="J25" s="1" t="s">
        <v>4</v>
      </c>
      <c r="K25" s="1"/>
      <c r="L25" s="1"/>
    </row>
    <row r="26" spans="1:93" s="2" customFormat="1" ht="21.75" customHeight="1" x14ac:dyDescent="0.25">
      <c r="A26" s="1"/>
      <c r="B26" s="1" t="s">
        <v>3</v>
      </c>
      <c r="C26" s="5"/>
      <c r="D26" s="4"/>
      <c r="E26" s="1"/>
      <c r="F26" s="1"/>
      <c r="G26" s="1"/>
      <c r="H26" s="3"/>
      <c r="I26" s="1"/>
      <c r="J26" s="1" t="s">
        <v>2</v>
      </c>
      <c r="K26" s="1"/>
      <c r="L26" s="1"/>
    </row>
    <row r="27" spans="1:93" s="2" customFormat="1" ht="21.75" customHeight="1" x14ac:dyDescent="0.25">
      <c r="A27" s="1"/>
      <c r="B27" s="1" t="s">
        <v>1</v>
      </c>
      <c r="C27" s="5"/>
      <c r="D27" s="4"/>
      <c r="E27" s="1"/>
      <c r="F27" s="1"/>
      <c r="G27" s="1"/>
      <c r="H27" s="3"/>
      <c r="I27" s="1"/>
      <c r="J27" s="1" t="s">
        <v>0</v>
      </c>
      <c r="K27" s="1"/>
      <c r="L27" s="1"/>
    </row>
    <row r="28" spans="1:93" ht="39" customHeight="1" x14ac:dyDescent="0.25"/>
    <row r="30" spans="1:93" ht="1.5" hidden="1" customHeight="1" x14ac:dyDescent="0.25"/>
  </sheetData>
  <mergeCells count="53">
    <mergeCell ref="CH6:CO6"/>
    <mergeCell ref="CH7:CI7"/>
    <mergeCell ref="CJ7:CK7"/>
    <mergeCell ref="CL7:CM7"/>
    <mergeCell ref="CN7:CO7"/>
    <mergeCell ref="BR6:BY6"/>
    <mergeCell ref="BR7:BS7"/>
    <mergeCell ref="BZ6:CG6"/>
    <mergeCell ref="BZ7:CA7"/>
    <mergeCell ref="CB7:CC7"/>
    <mergeCell ref="AN7:AO7"/>
    <mergeCell ref="AP7:AQ7"/>
    <mergeCell ref="AR7:AS7"/>
    <mergeCell ref="BD7:BE7"/>
    <mergeCell ref="BF7:BG7"/>
    <mergeCell ref="BH7:BI7"/>
    <mergeCell ref="CD7:CE7"/>
    <mergeCell ref="CF7:CG7"/>
    <mergeCell ref="BB6:BI6"/>
    <mergeCell ref="BB7:BC7"/>
    <mergeCell ref="BT7:BU7"/>
    <mergeCell ref="BV7:BW7"/>
    <mergeCell ref="BX7:BY7"/>
    <mergeCell ref="Z6:AK6"/>
    <mergeCell ref="Z7:AB7"/>
    <mergeCell ref="AC7:AE7"/>
    <mergeCell ref="BJ6:BQ6"/>
    <mergeCell ref="BJ7:BK7"/>
    <mergeCell ref="BL7:BM7"/>
    <mergeCell ref="BN7:BO7"/>
    <mergeCell ref="BP7:BQ7"/>
    <mergeCell ref="AL6:AS6"/>
    <mergeCell ref="AL7:AM7"/>
    <mergeCell ref="A9:D9"/>
    <mergeCell ref="A4:D8"/>
    <mergeCell ref="H4:S4"/>
    <mergeCell ref="Q5:S5"/>
    <mergeCell ref="Q6:S6"/>
    <mergeCell ref="AT6:BA6"/>
    <mergeCell ref="AT7:AU7"/>
    <mergeCell ref="AV7:AW7"/>
    <mergeCell ref="AX7:AY7"/>
    <mergeCell ref="AZ7:BA7"/>
    <mergeCell ref="E5:G5"/>
    <mergeCell ref="H5:J5"/>
    <mergeCell ref="E6:G6"/>
    <mergeCell ref="AF7:AH7"/>
    <mergeCell ref="AI7:AK7"/>
    <mergeCell ref="H6:J6"/>
    <mergeCell ref="K6:M6"/>
    <mergeCell ref="N6:P6"/>
    <mergeCell ref="K5:M5"/>
    <mergeCell ref="N5:P5"/>
  </mergeCells>
  <pageMargins left="0.51181102362204722" right="0.31496062992125984" top="0.74803149606299213" bottom="0.31496062992125984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T-3.7</vt:lpstr>
      <vt:lpstr>'T-3.7'!Print_Area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2015-10-30T07:01:52Z</dcterms:created>
  <dcterms:modified xsi:type="dcterms:W3CDTF">2015-10-30T07:02:02Z</dcterms:modified>
</cp:coreProperties>
</file>