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3.8(R)58" sheetId="8" r:id="rId1"/>
  </sheets>
  <calcPr calcId="124519"/>
</workbook>
</file>

<file path=xl/calcChain.xml><?xml version="1.0" encoding="utf-8"?>
<calcChain xmlns="http://schemas.openxmlformats.org/spreadsheetml/2006/main">
  <c r="S28" i="8"/>
  <c r="V27"/>
  <c r="S27"/>
  <c r="Q27"/>
  <c r="P27"/>
  <c r="J27"/>
  <c r="K27"/>
  <c r="V26"/>
  <c r="S26"/>
  <c r="Q26"/>
  <c r="P26"/>
  <c r="J26"/>
  <c r="K26"/>
  <c r="V25"/>
  <c r="S25"/>
  <c r="Q25"/>
  <c r="P25"/>
  <c r="J25"/>
  <c r="K25"/>
  <c r="V24"/>
  <c r="S24"/>
  <c r="Q24"/>
  <c r="P24"/>
  <c r="J24"/>
  <c r="K24"/>
  <c r="V23"/>
  <c r="S23"/>
  <c r="Q23"/>
  <c r="P23"/>
  <c r="J23"/>
  <c r="K23"/>
  <c r="V22"/>
  <c r="S22"/>
  <c r="Q22"/>
  <c r="K22"/>
  <c r="P22"/>
  <c r="J22"/>
  <c r="V21"/>
  <c r="S21"/>
  <c r="Q21"/>
  <c r="K21"/>
  <c r="P21"/>
  <c r="J21"/>
  <c r="V20"/>
  <c r="S20"/>
  <c r="Q20"/>
  <c r="K20"/>
  <c r="P20"/>
  <c r="J20"/>
  <c r="V19"/>
  <c r="S19"/>
  <c r="Q19"/>
  <c r="K19"/>
  <c r="P19"/>
  <c r="J19"/>
  <c r="V18"/>
  <c r="S18"/>
  <c r="Q18"/>
  <c r="K18"/>
  <c r="P18"/>
  <c r="J18"/>
  <c r="V17"/>
  <c r="S17"/>
  <c r="Q17"/>
  <c r="K17"/>
  <c r="P17"/>
  <c r="J17"/>
  <c r="V16"/>
  <c r="S16"/>
  <c r="Q16"/>
  <c r="K16"/>
  <c r="P16"/>
  <c r="J16"/>
  <c r="V15"/>
  <c r="S15"/>
  <c r="Q15"/>
  <c r="K15"/>
  <c r="P15"/>
  <c r="J15"/>
  <c r="V14"/>
  <c r="S14"/>
  <c r="Q14"/>
  <c r="K14"/>
  <c r="P14"/>
  <c r="J14"/>
  <c r="V13"/>
  <c r="S13"/>
  <c r="Q13"/>
  <c r="P13"/>
  <c r="J13"/>
  <c r="X12"/>
  <c r="W12"/>
  <c r="V12"/>
  <c r="S12"/>
  <c r="O12"/>
  <c r="I12"/>
  <c r="K12"/>
  <c r="J12"/>
  <c r="X11"/>
  <c r="Q11"/>
  <c r="K11"/>
  <c r="P11"/>
  <c r="J11"/>
  <c r="O14"/>
  <c r="I14"/>
  <c r="O16"/>
  <c r="I16"/>
  <c r="O19"/>
  <c r="I19"/>
  <c r="O20"/>
  <c r="I20"/>
  <c r="O21"/>
  <c r="I21"/>
  <c r="O22"/>
  <c r="I22"/>
  <c r="O23"/>
  <c r="I23"/>
  <c r="O24"/>
  <c r="I24"/>
  <c r="O26"/>
  <c r="I26"/>
  <c r="O27"/>
  <c r="I27"/>
  <c r="O11"/>
  <c r="I11"/>
  <c r="W11"/>
  <c r="V11"/>
  <c r="O13"/>
  <c r="I13"/>
  <c r="O15"/>
  <c r="I15"/>
  <c r="O18"/>
  <c r="I18"/>
  <c r="O17"/>
  <c r="I17"/>
  <c r="O25"/>
  <c r="I25"/>
</calcChain>
</file>

<file path=xl/sharedStrings.xml><?xml version="1.0" encoding="utf-8"?>
<sst xmlns="http://schemas.openxmlformats.org/spreadsheetml/2006/main" count="137" uniqueCount="65">
  <si>
    <t>อำเภอ</t>
  </si>
  <si>
    <t>District</t>
  </si>
  <si>
    <t>รวม</t>
  </si>
  <si>
    <t>Total</t>
  </si>
  <si>
    <t>รวมยอด</t>
  </si>
  <si>
    <t>เมืองชัยภูมิ</t>
  </si>
  <si>
    <t xml:space="preserve">  Muang Chaiyaphum</t>
  </si>
  <si>
    <t>บ้านเขว้า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</si>
  <si>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</si>
  <si>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</si>
  <si>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</si>
  <si>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</si>
  <si>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</si>
  <si>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</si>
  <si>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</si>
  <si>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</si>
  <si>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</si>
  <si>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</si>
  <si>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</si>
  <si>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</si>
  <si>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</si>
  <si>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</si>
  <si>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</si>
  <si>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</si>
  <si>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</si>
  <si>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</si>
  <si>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</si>
  <si>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</si>
  <si>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</si>
  <si>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</si>
  <si>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</si>
  <si>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</si>
  <si>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</si>
  <si>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</si>
  <si>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</si>
  <si>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</si>
  <si>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Sub Yai </t>
  </si>
  <si>
    <t>ที่มา:</t>
  </si>
  <si>
    <t xml:space="preserve"> สำนักงานเขตพื้นที่การศึกษาประถมศึกษาจังหวัดชัยภูมิ  เขต 1 เขต 2  และเขต 3 </t>
  </si>
  <si>
    <t>Source:   Chaiyaphum  Primary Educational Service Area Office, Area 1 Area 2 Area 3</t>
  </si>
  <si>
    <t xml:space="preserve"> สำนักงานเขตพื้นที่การศึกษามัธยมศึกษาเขต 30  จังหวัดชัยภูมิ</t>
  </si>
  <si>
    <t xml:space="preserve">               Chaiyaphum Seconary Educational Service Area Office, Area 30 </t>
  </si>
  <si>
    <t xml:space="preserve"> สำนักงานท้องถิ่นจังหวัดชัยภูมิ </t>
  </si>
  <si>
    <t xml:space="preserve">               Department of Local Administration</t>
  </si>
  <si>
    <t xml:space="preserve"> สำนักงานพระพุทธศาสนาจังหวัดชัยภูมิ</t>
  </si>
  <si>
    <t xml:space="preserve">               Chaiyaphum Provincial Buddhism Office</t>
  </si>
  <si>
    <t>Table</t>
  </si>
  <si>
    <t>ประถมศึกษา</t>
  </si>
  <si>
    <t>Elementary</t>
  </si>
  <si>
    <t>ก่อนประถมศึกษา</t>
  </si>
  <si>
    <t>มัธยมศึกษา</t>
  </si>
  <si>
    <t>Pre-elementary</t>
  </si>
  <si>
    <t>พระพุทธ</t>
  </si>
  <si>
    <t>อบจ</t>
  </si>
  <si>
    <t>เทศบาล</t>
  </si>
  <si>
    <t>ชาย</t>
  </si>
  <si>
    <t>หญิง</t>
  </si>
  <si>
    <t>Male</t>
  </si>
  <si>
    <t>Female</t>
  </si>
  <si>
    <t xml:space="preserve">ตาราง     </t>
  </si>
  <si>
    <t>นักเรียน จำแนกตามระดับการศึกษา และเพศ เป็นรายอำเภอ ปีการศึกษา 2558</t>
  </si>
  <si>
    <t>Student by Level of Education, Sex and District: Academic Year 2015</t>
  </si>
  <si>
    <t>ระดับการศึกษา Level of  education</t>
  </si>
  <si>
    <t>1..2..3</t>
  </si>
  <si>
    <t xml:space="preserve"> Secondary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</si>
</sst>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8" formatCode="_-* #,##0.00_-;\-* #,##0.00_-;_-* \-??_-;_-@_-"/>
    <numFmt numFmtId="189" formatCode="_-* #,##0_-;\-* #,##0_-;_-* \-??_-;_-@_-"/>
    <numFmt numFmtId="190" formatCode="#,##0;[Red]#,##0"/>
    <numFmt numFmtId="191" formatCode="0.0"/>
  </numFmts>
  <fonts count="14">
    <font>
      <sz val="14"/>
      <name val="Cordia New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  <charset val="222"/>
    </font>
    <font>
      <b/>
      <sz val="11"/>
      <name val="TH SarabunPSK"/>
      <family val="2"/>
    </font>
    <font>
      <b/>
      <sz val="12"/>
      <name val="Cordia New"/>
      <family val="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7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91" fontId="3" fillId="0" borderId="0" applyFill="0" applyBorder="0" applyAlignment="0" applyProtection="0"/>
    <xf numFmtId="191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10" fillId="0" borderId="0" xfId="170" applyFont="1" applyFill="1"/>
    <xf numFmtId="0" fontId="4" fillId="0" borderId="0" xfId="0" applyFont="1"/>
    <xf numFmtId="0" fontId="10" fillId="0" borderId="0" xfId="170" applyFont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170" applyFont="1" applyAlignment="1">
      <alignment horizontal="right" vertical="center"/>
    </xf>
    <xf numFmtId="0" fontId="2" fillId="0" borderId="0" xfId="170" applyFont="1" applyFill="1" applyBorder="1"/>
    <xf numFmtId="0" fontId="2" fillId="0" borderId="0" xfId="170" applyFont="1" applyFill="1" applyBorder="1" applyAlignment="1">
      <alignment horizontal="left"/>
    </xf>
    <xf numFmtId="0" fontId="4" fillId="0" borderId="0" xfId="170" applyFont="1"/>
    <xf numFmtId="0" fontId="5" fillId="0" borderId="0" xfId="170" applyFont="1" applyAlignment="1">
      <alignment horizontal="center"/>
    </xf>
    <xf numFmtId="0" fontId="4" fillId="0" borderId="0" xfId="170" applyFont="1" applyBorder="1"/>
    <xf numFmtId="0" fontId="2" fillId="0" borderId="0" xfId="170" applyFont="1" applyBorder="1"/>
    <xf numFmtId="0" fontId="2" fillId="0" borderId="5" xfId="170" applyFont="1" applyBorder="1"/>
    <xf numFmtId="0" fontId="2" fillId="0" borderId="7" xfId="170" applyFont="1" applyBorder="1"/>
    <xf numFmtId="0" fontId="2" fillId="0" borderId="27" xfId="170" applyFont="1" applyBorder="1" applyAlignment="1">
      <alignment horizontal="center" vertical="center"/>
    </xf>
    <xf numFmtId="0" fontId="6" fillId="0" borderId="0" xfId="170" applyFont="1"/>
    <xf numFmtId="0" fontId="7" fillId="0" borderId="0" xfId="170" applyFont="1"/>
    <xf numFmtId="190" fontId="6" fillId="0" borderId="0" xfId="170" applyNumberFormat="1" applyFont="1"/>
    <xf numFmtId="0" fontId="8" fillId="0" borderId="0" xfId="170" applyFont="1"/>
    <xf numFmtId="0" fontId="2" fillId="0" borderId="18" xfId="170" applyFont="1" applyBorder="1"/>
    <xf numFmtId="0" fontId="2" fillId="0" borderId="19" xfId="170" applyFont="1" applyBorder="1"/>
    <xf numFmtId="0" fontId="2" fillId="0" borderId="22" xfId="170" applyFont="1" applyBorder="1"/>
    <xf numFmtId="16" fontId="10" fillId="0" borderId="0" xfId="170" applyNumberFormat="1" applyFont="1"/>
    <xf numFmtId="0" fontId="2" fillId="0" borderId="20" xfId="170" applyFont="1" applyBorder="1"/>
    <xf numFmtId="0" fontId="2" fillId="0" borderId="17" xfId="170" applyFont="1" applyBorder="1"/>
    <xf numFmtId="0" fontId="2" fillId="0" borderId="14" xfId="170" applyFont="1" applyBorder="1"/>
    <xf numFmtId="0" fontId="2" fillId="0" borderId="13" xfId="170" applyFont="1" applyBorder="1"/>
    <xf numFmtId="0" fontId="2" fillId="0" borderId="15" xfId="170" applyFont="1" applyBorder="1"/>
    <xf numFmtId="0" fontId="2" fillId="0" borderId="9" xfId="170" applyFont="1" applyBorder="1" applyAlignment="1">
      <alignment horizontal="center" vertical="center"/>
    </xf>
    <xf numFmtId="0" fontId="2" fillId="0" borderId="29" xfId="170" applyFont="1" applyBorder="1" applyAlignment="1">
      <alignment horizontal="center" vertical="center"/>
    </xf>
    <xf numFmtId="0" fontId="2" fillId="0" borderId="22" xfId="170" applyFont="1" applyBorder="1" applyAlignment="1">
      <alignment horizontal="center" vertical="center"/>
    </xf>
    <xf numFmtId="0" fontId="2" fillId="0" borderId="28" xfId="170" applyFont="1" applyBorder="1" applyAlignment="1">
      <alignment horizontal="center" vertical="center"/>
    </xf>
    <xf numFmtId="0" fontId="2" fillId="0" borderId="24" xfId="170" applyFont="1" applyBorder="1" applyAlignment="1">
      <alignment horizontal="center" vertical="center"/>
    </xf>
    <xf numFmtId="0" fontId="2" fillId="0" borderId="12" xfId="170" applyFont="1" applyBorder="1" applyAlignment="1">
      <alignment horizontal="center" vertical="center"/>
    </xf>
    <xf numFmtId="0" fontId="2" fillId="0" borderId="23" xfId="170" applyFont="1" applyBorder="1" applyAlignment="1">
      <alignment horizontal="center" vertical="center"/>
    </xf>
    <xf numFmtId="0" fontId="2" fillId="0" borderId="21" xfId="170" applyFont="1" applyBorder="1" applyAlignment="1">
      <alignment horizontal="center" vertical="center"/>
    </xf>
    <xf numFmtId="0" fontId="2" fillId="0" borderId="25" xfId="170" applyFont="1" applyBorder="1" applyAlignment="1">
      <alignment horizontal="center" vertical="center"/>
    </xf>
    <xf numFmtId="0" fontId="1" fillId="0" borderId="0" xfId="170" applyFont="1" applyFill="1" applyBorder="1" applyAlignment="1">
      <alignment horizontal="center" vertical="center"/>
    </xf>
    <xf numFmtId="190" fontId="1" fillId="0" borderId="9" xfId="170" applyNumberFormat="1" applyFont="1" applyFill="1" applyBorder="1" applyAlignment="1"/>
    <xf numFmtId="0" fontId="1" fillId="0" borderId="0" xfId="170" applyFont="1" applyFill="1" applyAlignment="1">
      <alignment vertical="center"/>
    </xf>
    <xf numFmtId="190" fontId="1" fillId="0" borderId="9" xfId="170" applyNumberFormat="1" applyFont="1" applyFill="1" applyBorder="1" applyAlignment="1">
      <alignment horizontal="right" indent="1"/>
    </xf>
    <xf numFmtId="189" fontId="12" fillId="0" borderId="0" xfId="6" applyNumberFormat="1" applyFont="1" applyFill="1" applyAlignment="1">
      <alignment vertical="center"/>
    </xf>
    <xf numFmtId="190" fontId="1" fillId="0" borderId="8" xfId="170" applyNumberFormat="1" applyFont="1" applyFill="1" applyBorder="1" applyAlignment="1">
      <alignment horizontal="right" indent="1"/>
    </xf>
    <xf numFmtId="189" fontId="2" fillId="0" borderId="0" xfId="170" applyNumberFormat="1" applyFont="1" applyFill="1" applyBorder="1"/>
    <xf numFmtId="190" fontId="2" fillId="0" borderId="8" xfId="170" applyNumberFormat="1" applyFont="1" applyFill="1" applyBorder="1" applyAlignment="1"/>
    <xf numFmtId="0" fontId="10" fillId="0" borderId="0" xfId="170" applyFont="1" applyFill="1" applyBorder="1" applyAlignment="1">
      <alignment horizontal="left"/>
    </xf>
    <xf numFmtId="190" fontId="2" fillId="0" borderId="0" xfId="170" applyNumberFormat="1" applyFont="1" applyFill="1"/>
    <xf numFmtId="190" fontId="2" fillId="0" borderId="8" xfId="170" applyNumberFormat="1" applyFont="1" applyFill="1" applyBorder="1" applyAlignment="1">
      <alignment horizontal="right" indent="1"/>
    </xf>
    <xf numFmtId="189" fontId="13" fillId="0" borderId="0" xfId="6" applyNumberFormat="1" applyFont="1" applyFill="1" applyAlignment="1">
      <alignment vertical="center"/>
    </xf>
    <xf numFmtId="0" fontId="2" fillId="0" borderId="0" xfId="170" applyFont="1" applyFill="1"/>
    <xf numFmtId="189" fontId="2" fillId="0" borderId="8" xfId="5" applyNumberFormat="1" applyFont="1" applyFill="1" applyBorder="1" applyAlignment="1">
      <alignment vertical="center"/>
    </xf>
    <xf numFmtId="0" fontId="10" fillId="0" borderId="0" xfId="170" applyFont="1" applyFill="1" applyBorder="1"/>
    <xf numFmtId="189" fontId="2" fillId="0" borderId="8" xfId="5" applyNumberFormat="1" applyFont="1" applyFill="1" applyBorder="1" applyAlignment="1">
      <alignment horizontal="center" vertical="center"/>
    </xf>
    <xf numFmtId="0" fontId="4" fillId="0" borderId="11" xfId="170" applyFont="1" applyBorder="1"/>
    <xf numFmtId="0" fontId="8" fillId="0" borderId="12" xfId="170" applyFont="1" applyFill="1" applyBorder="1"/>
    <xf numFmtId="0" fontId="2" fillId="0" borderId="12" xfId="170" applyFont="1" applyFill="1" applyBorder="1"/>
    <xf numFmtId="3" fontId="9" fillId="0" borderId="12" xfId="171" applyNumberFormat="1" applyFont="1" applyFill="1" applyBorder="1" applyAlignment="1">
      <alignment horizontal="center" vertical="center"/>
    </xf>
    <xf numFmtId="189" fontId="2" fillId="0" borderId="12" xfId="5" applyNumberFormat="1" applyFont="1" applyFill="1" applyBorder="1"/>
    <xf numFmtId="190" fontId="2" fillId="0" borderId="12" xfId="170" applyNumberFormat="1" applyFont="1" applyFill="1" applyBorder="1" applyAlignment="1">
      <alignment horizontal="right" indent="1"/>
    </xf>
    <xf numFmtId="0" fontId="4" fillId="0" borderId="16" xfId="170" applyFont="1" applyBorder="1"/>
    <xf numFmtId="190" fontId="8" fillId="0" borderId="0" xfId="170" applyNumberFormat="1" applyFont="1" applyFill="1"/>
    <xf numFmtId="0" fontId="8" fillId="0" borderId="0" xfId="170" applyFont="1" applyFill="1" applyBorder="1"/>
    <xf numFmtId="3" fontId="9" fillId="0" borderId="0" xfId="171" applyNumberFormat="1" applyFont="1" applyFill="1" applyBorder="1" applyAlignment="1">
      <alignment horizontal="center" vertical="center"/>
    </xf>
    <xf numFmtId="189" fontId="11" fillId="0" borderId="0" xfId="6" applyNumberFormat="1" applyFont="1" applyFill="1" applyBorder="1" applyAlignment="1">
      <alignment horizontal="right"/>
    </xf>
    <xf numFmtId="189" fontId="2" fillId="0" borderId="0" xfId="5" applyNumberFormat="1" applyFont="1" applyFill="1" applyBorder="1"/>
    <xf numFmtId="0" fontId="2" fillId="0" borderId="16" xfId="170" applyFont="1" applyBorder="1" applyAlignment="1">
      <alignment horizontal="center" vertical="center"/>
    </xf>
    <xf numFmtId="0" fontId="2" fillId="0" borderId="6" xfId="170" applyFont="1" applyBorder="1" applyAlignment="1">
      <alignment horizontal="center"/>
    </xf>
    <xf numFmtId="0" fontId="2" fillId="0" borderId="5" xfId="170" applyFont="1" applyBorder="1" applyAlignment="1">
      <alignment horizontal="center" vertical="center"/>
    </xf>
    <xf numFmtId="0" fontId="2" fillId="0" borderId="0" xfId="170" applyFont="1" applyBorder="1" applyAlignment="1">
      <alignment horizontal="center" vertical="center"/>
    </xf>
    <xf numFmtId="0" fontId="2" fillId="0" borderId="7" xfId="170" applyFont="1" applyBorder="1" applyAlignment="1">
      <alignment horizontal="center" vertical="center"/>
    </xf>
    <xf numFmtId="0" fontId="2" fillId="0" borderId="1" xfId="170" applyFont="1" applyBorder="1" applyAlignment="1">
      <alignment horizontal="center" vertical="center" shrinkToFit="1"/>
    </xf>
    <xf numFmtId="0" fontId="2" fillId="0" borderId="4" xfId="170" applyFont="1" applyBorder="1" applyAlignment="1">
      <alignment horizontal="center" vertical="center" shrinkToFit="1"/>
    </xf>
    <xf numFmtId="0" fontId="2" fillId="0" borderId="3" xfId="170" applyFont="1" applyBorder="1" applyAlignment="1">
      <alignment horizontal="center"/>
    </xf>
    <xf numFmtId="0" fontId="2" fillId="0" borderId="14" xfId="170" applyFont="1" applyBorder="1" applyAlignment="1">
      <alignment horizontal="center" vertical="center"/>
    </xf>
    <xf numFmtId="0" fontId="1" fillId="0" borderId="7" xfId="170" applyFont="1" applyFill="1" applyBorder="1" applyAlignment="1">
      <alignment horizontal="center" vertical="center"/>
    </xf>
    <xf numFmtId="0" fontId="1" fillId="0" borderId="0" xfId="170" applyFont="1" applyFill="1" applyBorder="1" applyAlignment="1">
      <alignment horizontal="center" vertical="center"/>
    </xf>
    <xf numFmtId="0" fontId="2" fillId="0" borderId="6" xfId="170" applyFont="1" applyBorder="1" applyAlignment="1">
      <alignment horizontal="center" vertical="center"/>
    </xf>
    <xf numFmtId="0" fontId="2" fillId="0" borderId="26" xfId="170" applyFont="1" applyBorder="1" applyAlignment="1">
      <alignment horizontal="center" vertical="center"/>
    </xf>
    <xf numFmtId="0" fontId="2" fillId="0" borderId="10" xfId="170" applyFont="1" applyBorder="1" applyAlignment="1">
      <alignment horizontal="center" vertical="center"/>
    </xf>
    <xf numFmtId="0" fontId="2" fillId="0" borderId="2" xfId="170" applyFont="1" applyBorder="1" applyAlignment="1">
      <alignment horizontal="center" vertical="center"/>
    </xf>
    <xf numFmtId="0" fontId="2" fillId="0" borderId="1" xfId="170" applyFont="1" applyBorder="1" applyAlignment="1">
      <alignment horizontal="center"/>
    </xf>
  </cellXfs>
  <cellStyles count="173">
    <cellStyle name="Comma 2" xfId="1"/>
    <cellStyle name="Comma 2 2" xfId="2"/>
    <cellStyle name="Normal 2" xfId="3"/>
    <cellStyle name="เครื่องหมายจุลภาค 10 2" xfId="4"/>
    <cellStyle name="เครื่องหมายจุลภาค 10 3" xfId="5"/>
    <cellStyle name="เครื่องหมายจุลภาค 2" xfId="6"/>
    <cellStyle name="เครื่องหมายจุลภาค 2 10" xfId="7"/>
    <cellStyle name="เครื่องหมายจุลภาค 2 11" xfId="8"/>
    <cellStyle name="เครื่องหมายจุลภาค 2 12" xfId="9"/>
    <cellStyle name="เครื่องหมายจุลภาค 2 13" xfId="10"/>
    <cellStyle name="เครื่องหมายจุลภาค 2 14" xfId="11"/>
    <cellStyle name="เครื่องหมายจุลภาค 2 15" xfId="12"/>
    <cellStyle name="เครื่องหมายจุลภาค 2 16" xfId="13"/>
    <cellStyle name="เครื่องหมายจุลภาค 2 17" xfId="14"/>
    <cellStyle name="เครื่องหมายจุลภาค 2 18" xfId="15"/>
    <cellStyle name="เครื่องหมายจุลภาค 2 19" xfId="16"/>
    <cellStyle name="เครื่องหมายจุลภาค 2 2" xfId="17"/>
    <cellStyle name="เครื่องหมายจุลภาค 2 2 10" xfId="18"/>
    <cellStyle name="เครื่องหมายจุลภาค 2 2 11" xfId="19"/>
    <cellStyle name="เครื่องหมายจุลภาค 2 2 12" xfId="20"/>
    <cellStyle name="เครื่องหมายจุลภาค 2 2 13" xfId="21"/>
    <cellStyle name="เครื่องหมายจุลภาค 2 2 14" xfId="22"/>
    <cellStyle name="เครื่องหมายจุลภาค 2 2 15" xfId="23"/>
    <cellStyle name="เครื่องหมายจุลภาค 2 2 16" xfId="24"/>
    <cellStyle name="เครื่องหมายจุลภาค 2 2 17" xfId="25"/>
    <cellStyle name="เครื่องหมายจุลภาค 2 2 18" xfId="26"/>
    <cellStyle name="เครื่องหมายจุลภาค 2 2 19" xfId="27"/>
    <cellStyle name="เครื่องหมายจุลภาค 2 2 2" xfId="28"/>
    <cellStyle name="เครื่องหมายจุลภาค 2 2 20" xfId="29"/>
    <cellStyle name="เครื่องหมายจุลภาค 2 2 21" xfId="30"/>
    <cellStyle name="เครื่องหมายจุลภาค 2 2 22" xfId="31"/>
    <cellStyle name="เครื่องหมายจุลภาค 2 2 23" xfId="32"/>
    <cellStyle name="เครื่องหมายจุลภาค 2 2 24" xfId="33"/>
    <cellStyle name="เครื่องหมายจุลภาค 2 2 25" xfId="34"/>
    <cellStyle name="เครื่องหมายจุลภาค 2 2 26" xfId="35"/>
    <cellStyle name="เครื่องหมายจุลภาค 2 2 27" xfId="36"/>
    <cellStyle name="เครื่องหมายจุลภาค 2 2 28" xfId="37"/>
    <cellStyle name="เครื่องหมายจุลภาค 2 2 29" xfId="38"/>
    <cellStyle name="เครื่องหมายจุลภาค 2 2 3" xfId="39"/>
    <cellStyle name="เครื่องหมายจุลภาค 2 2 30" xfId="40"/>
    <cellStyle name="เครื่องหมายจุลภาค 2 2 31" xfId="41"/>
    <cellStyle name="เครื่องหมายจุลภาค 2 2 32" xfId="42"/>
    <cellStyle name="เครื่องหมายจุลภาค 2 2 33" xfId="43"/>
    <cellStyle name="เครื่องหมายจุลภาค 2 2 34" xfId="44"/>
    <cellStyle name="เครื่องหมายจุลภาค 2 2 35" xfId="45"/>
    <cellStyle name="เครื่องหมายจุลภาค 2 2 36" xfId="46"/>
    <cellStyle name="เครื่องหมายจุลภาค 2 2 37" xfId="47"/>
    <cellStyle name="เครื่องหมายจุลภาค 2 2 38" xfId="48"/>
    <cellStyle name="เครื่องหมายจุลภาค 2 2 39" xfId="49"/>
    <cellStyle name="เครื่องหมายจุลภาค 2 2 4" xfId="50"/>
    <cellStyle name="เครื่องหมายจุลภาค 2 2 40" xfId="51"/>
    <cellStyle name="เครื่องหมายจุลภาค 2 2 41" xfId="52"/>
    <cellStyle name="เครื่องหมายจุลภาค 2 2 42" xfId="53"/>
    <cellStyle name="เครื่องหมายจุลภาค 2 2 43" xfId="54"/>
    <cellStyle name="เครื่องหมายจุลภาค 2 2 44" xfId="55"/>
    <cellStyle name="เครื่องหมายจุลภาค 2 2 45" xfId="56"/>
    <cellStyle name="เครื่องหมายจุลภาค 2 2 46" xfId="57"/>
    <cellStyle name="เครื่องหมายจุลภาค 2 2 47" xfId="58"/>
    <cellStyle name="เครื่องหมายจุลภาค 2 2 48" xfId="59"/>
    <cellStyle name="เครื่องหมายจุลภาค 2 2 49" xfId="60"/>
    <cellStyle name="เครื่องหมายจุลภาค 2 2 5" xfId="61"/>
    <cellStyle name="เครื่องหมายจุลภาค 2 2 50" xfId="62"/>
    <cellStyle name="เครื่องหมายจุลภาค 2 2 51" xfId="63"/>
    <cellStyle name="เครื่องหมายจุลภาค 2 2 52" xfId="64"/>
    <cellStyle name="เครื่องหมายจุลภาค 2 2 53" xfId="65"/>
    <cellStyle name="เครื่องหมายจุลภาค 2 2 54" xfId="66"/>
    <cellStyle name="เครื่องหมายจุลภาค 2 2 6" xfId="67"/>
    <cellStyle name="เครื่องหมายจุลภาค 2 2 7" xfId="68"/>
    <cellStyle name="เครื่องหมายจุลภาค 2 2 8" xfId="69"/>
    <cellStyle name="เครื่องหมายจุลภาค 2 2 9" xfId="70"/>
    <cellStyle name="เครื่องหมายจุลภาค 2 20" xfId="71"/>
    <cellStyle name="เครื่องหมายจุลภาค 2 21" xfId="72"/>
    <cellStyle name="เครื่องหมายจุลภาค 2 22" xfId="73"/>
    <cellStyle name="เครื่องหมายจุลภาค 2 23" xfId="74"/>
    <cellStyle name="เครื่องหมายจุลภาค 2 24" xfId="75"/>
    <cellStyle name="เครื่องหมายจุลภาค 2 25" xfId="76"/>
    <cellStyle name="เครื่องหมายจุลภาค 2 26" xfId="77"/>
    <cellStyle name="เครื่องหมายจุลภาค 2 27" xfId="78"/>
    <cellStyle name="เครื่องหมายจุลภาค 2 28" xfId="79"/>
    <cellStyle name="เครื่องหมายจุลภาค 2 29" xfId="80"/>
    <cellStyle name="เครื่องหมายจุลภาค 2 3" xfId="81"/>
    <cellStyle name="เครื่องหมายจุลภาค 2 3 10" xfId="82"/>
    <cellStyle name="เครื่องหมายจุลภาค 2 3 11" xfId="83"/>
    <cellStyle name="เครื่องหมายจุลภาค 2 3 12" xfId="84"/>
    <cellStyle name="เครื่องหมายจุลภาค 2 3 13" xfId="85"/>
    <cellStyle name="เครื่องหมายจุลภาค 2 3 14" xfId="86"/>
    <cellStyle name="เครื่องหมายจุลภาค 2 3 15" xfId="87"/>
    <cellStyle name="เครื่องหมายจุลภาค 2 3 16" xfId="88"/>
    <cellStyle name="เครื่องหมายจุลภาค 2 3 17" xfId="89"/>
    <cellStyle name="เครื่องหมายจุลภาค 2 3 18" xfId="90"/>
    <cellStyle name="เครื่องหมายจุลภาค 2 3 19" xfId="91"/>
    <cellStyle name="เครื่องหมายจุลภาค 2 3 2" xfId="92"/>
    <cellStyle name="เครื่องหมายจุลภาค 2 3 20" xfId="93"/>
    <cellStyle name="เครื่องหมายจุลภาค 2 3 21" xfId="94"/>
    <cellStyle name="เครื่องหมายจุลภาค 2 3 22" xfId="95"/>
    <cellStyle name="เครื่องหมายจุลภาค 2 3 23" xfId="96"/>
    <cellStyle name="เครื่องหมายจุลภาค 2 3 24" xfId="97"/>
    <cellStyle name="เครื่องหมายจุลภาค 2 3 25" xfId="98"/>
    <cellStyle name="เครื่องหมายจุลภาค 2 3 26" xfId="99"/>
    <cellStyle name="เครื่องหมายจุลภาค 2 3 27" xfId="100"/>
    <cellStyle name="เครื่องหมายจุลภาค 2 3 28" xfId="101"/>
    <cellStyle name="เครื่องหมายจุลภาค 2 3 29" xfId="102"/>
    <cellStyle name="เครื่องหมายจุลภาค 2 3 3" xfId="103"/>
    <cellStyle name="เครื่องหมายจุลภาค 2 3 30" xfId="104"/>
    <cellStyle name="เครื่องหมายจุลภาค 2 3 31" xfId="105"/>
    <cellStyle name="เครื่องหมายจุลภาค 2 3 32" xfId="106"/>
    <cellStyle name="เครื่องหมายจุลภาค 2 3 33" xfId="107"/>
    <cellStyle name="เครื่องหมายจุลภาค 2 3 34" xfId="108"/>
    <cellStyle name="เครื่องหมายจุลภาค 2 3 35" xfId="109"/>
    <cellStyle name="เครื่องหมายจุลภาค 2 3 36" xfId="110"/>
    <cellStyle name="เครื่องหมายจุลภาค 2 3 37" xfId="111"/>
    <cellStyle name="เครื่องหมายจุลภาค 2 3 38" xfId="112"/>
    <cellStyle name="เครื่องหมายจุลภาค 2 3 39" xfId="113"/>
    <cellStyle name="เครื่องหมายจุลภาค 2 3 4" xfId="114"/>
    <cellStyle name="เครื่องหมายจุลภาค 2 3 40" xfId="115"/>
    <cellStyle name="เครื่องหมายจุลภาค 2 3 41" xfId="116"/>
    <cellStyle name="เครื่องหมายจุลภาค 2 3 42" xfId="117"/>
    <cellStyle name="เครื่องหมายจุลภาค 2 3 43" xfId="118"/>
    <cellStyle name="เครื่องหมายจุลภาค 2 3 44" xfId="119"/>
    <cellStyle name="เครื่องหมายจุลภาค 2 3 45" xfId="120"/>
    <cellStyle name="เครื่องหมายจุลภาค 2 3 46" xfId="121"/>
    <cellStyle name="เครื่องหมายจุลภาค 2 3 47" xfId="122"/>
    <cellStyle name="เครื่องหมายจุลภาค 2 3 48" xfId="123"/>
    <cellStyle name="เครื่องหมายจุลภาค 2 3 49" xfId="124"/>
    <cellStyle name="เครื่องหมายจุลภาค 2 3 5" xfId="125"/>
    <cellStyle name="เครื่องหมายจุลภาค 2 3 50" xfId="126"/>
    <cellStyle name="เครื่องหมายจุลภาค 2 3 51" xfId="127"/>
    <cellStyle name="เครื่องหมายจุลภาค 2 3 52" xfId="128"/>
    <cellStyle name="เครื่องหมายจุลภาค 2 3 53" xfId="129"/>
    <cellStyle name="เครื่องหมายจุลภาค 2 3 54" xfId="130"/>
    <cellStyle name="เครื่องหมายจุลภาค 2 3 6" xfId="131"/>
    <cellStyle name="เครื่องหมายจุลภาค 2 3 7" xfId="132"/>
    <cellStyle name="เครื่องหมายจุลภาค 2 3 8" xfId="133"/>
    <cellStyle name="เครื่องหมายจุลภาค 2 3 9" xfId="134"/>
    <cellStyle name="เครื่องหมายจุลภาค 2 30" xfId="135"/>
    <cellStyle name="เครื่องหมายจุลภาค 2 31" xfId="136"/>
    <cellStyle name="เครื่องหมายจุลภาค 2 32" xfId="137"/>
    <cellStyle name="เครื่องหมายจุลภาค 2 33" xfId="138"/>
    <cellStyle name="เครื่องหมายจุลภาค 2 34" xfId="139"/>
    <cellStyle name="เครื่องหมายจุลภาค 2 35" xfId="140"/>
    <cellStyle name="เครื่องหมายจุลภาค 2 36" xfId="141"/>
    <cellStyle name="เครื่องหมายจุลภาค 2 37" xfId="142"/>
    <cellStyle name="เครื่องหมายจุลภาค 2 38" xfId="143"/>
    <cellStyle name="เครื่องหมายจุลภาค 2 39" xfId="144"/>
    <cellStyle name="เครื่องหมายจุลภาค 2 4" xfId="145"/>
    <cellStyle name="เครื่องหมายจุลภาค 2 40" xfId="146"/>
    <cellStyle name="เครื่องหมายจุลภาค 2 41" xfId="147"/>
    <cellStyle name="เครื่องหมายจุลภาค 2 42" xfId="148"/>
    <cellStyle name="เครื่องหมายจุลภาค 2 43" xfId="149"/>
    <cellStyle name="เครื่องหมายจุลภาค 2 44" xfId="150"/>
    <cellStyle name="เครื่องหมายจุลภาค 2 45" xfId="151"/>
    <cellStyle name="เครื่องหมายจุลภาค 2 46" xfId="152"/>
    <cellStyle name="เครื่องหมายจุลภาค 2 47" xfId="153"/>
    <cellStyle name="เครื่องหมายจุลภาค 2 48" xfId="154"/>
    <cellStyle name="เครื่องหมายจุลภาค 2 49" xfId="155"/>
    <cellStyle name="เครื่องหมายจุลภาค 2 5" xfId="156"/>
    <cellStyle name="เครื่องหมายจุลภาค 2 50" xfId="157"/>
    <cellStyle name="เครื่องหมายจุลภาค 2 51" xfId="158"/>
    <cellStyle name="เครื่องหมายจุลภาค 2 52" xfId="159"/>
    <cellStyle name="เครื่องหมายจุลภาค 2 53" xfId="160"/>
    <cellStyle name="เครื่องหมายจุลภาค 2 54" xfId="161"/>
    <cellStyle name="เครื่องหมายจุลภาค 2 55" xfId="162"/>
    <cellStyle name="เครื่องหมายจุลภาค 2 56" xfId="163"/>
    <cellStyle name="เครื่องหมายจุลภาค 2 57" xfId="164"/>
    <cellStyle name="เครื่องหมายจุลภาค 2 58" xfId="165"/>
    <cellStyle name="เครื่องหมายจุลภาค 2 6" xfId="166"/>
    <cellStyle name="เครื่องหมายจุลภาค 2 7" xfId="167"/>
    <cellStyle name="เครื่องหมายจุลภาค 2 8" xfId="168"/>
    <cellStyle name="เครื่องหมายจุลภาค 2 9" xfId="169"/>
    <cellStyle name="ปกติ" xfId="0" builtinId="0"/>
    <cellStyle name="ปกติ 2" xfId="170"/>
    <cellStyle name="ปกติ 42" xfId="171"/>
    <cellStyle name="ปกติ 7" xfId="1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0</xdr:row>
      <xdr:rowOff>57150</xdr:rowOff>
    </xdr:from>
    <xdr:to>
      <xdr:col>40</xdr:col>
      <xdr:colOff>57150</xdr:colOff>
      <xdr:row>33</xdr:row>
      <xdr:rowOff>219075</xdr:rowOff>
    </xdr:to>
    <xdr:grpSp>
      <xdr:nvGrpSpPr>
        <xdr:cNvPr id="8193" name="Group 126"/>
        <xdr:cNvGrpSpPr>
          <a:grpSpLocks/>
        </xdr:cNvGrpSpPr>
      </xdr:nvGrpSpPr>
      <xdr:grpSpPr bwMode="auto">
        <a:xfrm>
          <a:off x="9601200" y="57150"/>
          <a:ext cx="600075" cy="6886575"/>
          <a:chOff x="1002" y="699"/>
          <a:chExt cx="66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0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196" name="Straight Connector 12"/>
          <xdr:cNvCxnSpPr>
            <a:cxnSpLocks noChangeShapeType="1"/>
            <a:stCxn id="4" idx="2"/>
          </xdr:cNvCxnSpPr>
        </xdr:nvCxnSpPr>
        <xdr:spPr bwMode="auto">
          <a:xfrm rot="5400000">
            <a:off x="705" y="1057"/>
            <a:ext cx="656" cy="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M33"/>
  <sheetViews>
    <sheetView showGridLines="0" tabSelected="1" workbookViewId="0">
      <selection activeCell="R14" sqref="R14"/>
    </sheetView>
  </sheetViews>
  <sheetFormatPr defaultRowHeight="21.75"/>
  <cols>
    <col min="1" max="1" width="1.7109375" style="19" customWidth="1"/>
    <col min="2" max="2" width="6" style="19" customWidth="1"/>
    <col min="3" max="3" width="4.5703125" style="19" customWidth="1"/>
    <col min="4" max="4" width="1" style="19" customWidth="1"/>
    <col min="5" max="5" width="3.28515625" style="19" customWidth="1"/>
    <col min="6" max="6" width="8.7109375" style="19" customWidth="1"/>
    <col min="7" max="7" width="10" style="19" bestFit="1" customWidth="1"/>
    <col min="8" max="8" width="8" style="19" customWidth="1"/>
    <col min="9" max="9" width="8.7109375" style="19" customWidth="1"/>
    <col min="10" max="10" width="7" style="19" customWidth="1"/>
    <col min="11" max="11" width="8.7109375" style="19" customWidth="1"/>
    <col min="12" max="14" width="8.5703125" style="19" customWidth="1"/>
    <col min="15" max="17" width="8.42578125" style="19" customWidth="1"/>
    <col min="18" max="18" width="23.85546875" style="19" customWidth="1"/>
    <col min="19" max="19" width="11.5703125" style="19" hidden="1" customWidth="1"/>
    <col min="20" max="21" width="8.7109375" style="19" hidden="1" customWidth="1"/>
    <col min="22" max="22" width="10" style="19" hidden="1" customWidth="1"/>
    <col min="23" max="24" width="8.5703125" style="19" hidden="1" customWidth="1"/>
    <col min="25" max="26" width="0" style="19" hidden="1" customWidth="1"/>
    <col min="27" max="28" width="8.5703125" style="19" hidden="1" customWidth="1"/>
    <col min="29" max="29" width="9.140625" style="19"/>
    <col min="30" max="39" width="8.42578125" style="19" hidden="1" customWidth="1"/>
    <col min="40" max="40" width="0.42578125" style="19" customWidth="1"/>
    <col min="41" max="16384" width="9.140625" style="19"/>
  </cols>
  <sheetData>
    <row r="1" spans="1:39" s="9" customFormat="1" ht="21.75" customHeight="1">
      <c r="B1" s="9" t="s">
        <v>59</v>
      </c>
      <c r="C1" s="10">
        <v>3.8</v>
      </c>
      <c r="D1" s="10"/>
      <c r="E1" s="9" t="s">
        <v>60</v>
      </c>
    </row>
    <row r="2" spans="1:39" s="16" customFormat="1" ht="19.5" customHeight="1">
      <c r="B2" s="17" t="s">
        <v>46</v>
      </c>
      <c r="C2" s="10">
        <v>3.8</v>
      </c>
      <c r="D2" s="10"/>
      <c r="E2" s="2" t="s">
        <v>61</v>
      </c>
      <c r="O2" s="18"/>
      <c r="AD2" s="18"/>
      <c r="AF2" s="18"/>
      <c r="AH2" s="18"/>
      <c r="AJ2" s="18"/>
      <c r="AL2" s="18"/>
    </row>
    <row r="3" spans="1:39" ht="6" customHeight="1"/>
    <row r="4" spans="1:39" s="3" customFormat="1" ht="21" customHeight="1">
      <c r="A4" s="71" t="s">
        <v>0</v>
      </c>
      <c r="B4" s="71"/>
      <c r="C4" s="71"/>
      <c r="D4" s="72"/>
      <c r="E4" s="72"/>
      <c r="F4" s="20"/>
      <c r="G4" s="21"/>
      <c r="H4" s="22"/>
      <c r="I4" s="81" t="s">
        <v>62</v>
      </c>
      <c r="J4" s="73"/>
      <c r="K4" s="73"/>
      <c r="L4" s="73"/>
      <c r="M4" s="73"/>
      <c r="N4" s="73"/>
      <c r="O4" s="73"/>
      <c r="P4" s="73"/>
      <c r="Q4" s="73"/>
      <c r="R4" s="74" t="s">
        <v>1</v>
      </c>
      <c r="T4" s="23" t="s">
        <v>63</v>
      </c>
      <c r="W4" s="3" t="s">
        <v>63</v>
      </c>
      <c r="AA4" s="3" t="s">
        <v>63</v>
      </c>
      <c r="AD4" s="3" t="s">
        <v>63</v>
      </c>
      <c r="AF4" s="3">
        <v>30</v>
      </c>
      <c r="AH4" s="3" t="s">
        <v>54</v>
      </c>
      <c r="AJ4" s="3" t="s">
        <v>52</v>
      </c>
      <c r="AL4" s="3" t="s">
        <v>53</v>
      </c>
    </row>
    <row r="5" spans="1:39" s="3" customFormat="1" ht="4.1500000000000004" customHeight="1">
      <c r="A5" s="71"/>
      <c r="B5" s="71"/>
      <c r="C5" s="71"/>
      <c r="D5" s="72"/>
      <c r="E5" s="72"/>
      <c r="F5" s="24"/>
      <c r="G5" s="12"/>
      <c r="H5" s="25"/>
      <c r="I5" s="26"/>
      <c r="J5" s="26"/>
      <c r="K5" s="27"/>
      <c r="L5" s="28"/>
      <c r="M5" s="26"/>
      <c r="N5" s="26"/>
      <c r="O5" s="80"/>
      <c r="P5" s="80"/>
      <c r="Q5" s="80"/>
      <c r="R5" s="69"/>
      <c r="T5" s="26"/>
      <c r="U5" s="26"/>
      <c r="W5" s="28"/>
      <c r="X5" s="26"/>
      <c r="AA5" s="28"/>
      <c r="AB5" s="26"/>
      <c r="AD5" s="80"/>
      <c r="AE5" s="80"/>
      <c r="AF5" s="80"/>
      <c r="AG5" s="80"/>
      <c r="AH5" s="80"/>
      <c r="AI5" s="80"/>
      <c r="AJ5" s="80"/>
      <c r="AK5" s="80"/>
      <c r="AL5" s="80"/>
      <c r="AM5" s="80"/>
    </row>
    <row r="6" spans="1:39" s="3" customFormat="1" ht="18" customHeight="1">
      <c r="A6" s="71"/>
      <c r="B6" s="71"/>
      <c r="C6" s="71"/>
      <c r="D6" s="72"/>
      <c r="E6" s="72"/>
      <c r="F6" s="78" t="s">
        <v>2</v>
      </c>
      <c r="G6" s="77"/>
      <c r="H6" s="79"/>
      <c r="I6" s="70" t="s">
        <v>49</v>
      </c>
      <c r="J6" s="77"/>
      <c r="K6" s="77"/>
      <c r="L6" s="68" t="s">
        <v>47</v>
      </c>
      <c r="M6" s="68"/>
      <c r="N6" s="68"/>
      <c r="O6" s="77" t="s">
        <v>50</v>
      </c>
      <c r="P6" s="77"/>
      <c r="Q6" s="77"/>
      <c r="R6" s="69"/>
      <c r="T6" s="70" t="s">
        <v>49</v>
      </c>
      <c r="U6" s="77"/>
      <c r="W6" s="68" t="s">
        <v>47</v>
      </c>
      <c r="X6" s="68"/>
      <c r="AA6" s="68" t="s">
        <v>47</v>
      </c>
      <c r="AB6" s="68"/>
      <c r="AD6" s="77" t="s">
        <v>50</v>
      </c>
      <c r="AE6" s="77"/>
      <c r="AF6" s="77" t="s">
        <v>50</v>
      </c>
      <c r="AG6" s="77"/>
      <c r="AH6" s="77" t="s">
        <v>50</v>
      </c>
      <c r="AI6" s="77"/>
      <c r="AJ6" s="77" t="s">
        <v>50</v>
      </c>
      <c r="AK6" s="77"/>
      <c r="AL6" s="77" t="s">
        <v>50</v>
      </c>
      <c r="AM6" s="77"/>
    </row>
    <row r="7" spans="1:39" s="3" customFormat="1" ht="15" customHeight="1">
      <c r="A7" s="71"/>
      <c r="B7" s="71"/>
      <c r="C7" s="71"/>
      <c r="D7" s="72"/>
      <c r="E7" s="72"/>
      <c r="F7" s="78" t="s">
        <v>3</v>
      </c>
      <c r="G7" s="77"/>
      <c r="H7" s="79"/>
      <c r="I7" s="70" t="s">
        <v>51</v>
      </c>
      <c r="J7" s="77"/>
      <c r="K7" s="77"/>
      <c r="L7" s="68" t="s">
        <v>48</v>
      </c>
      <c r="M7" s="68"/>
      <c r="N7" s="68"/>
      <c r="O7" s="67" t="s">
        <v>64</v>
      </c>
      <c r="P7" s="67"/>
      <c r="Q7" s="67"/>
      <c r="R7" s="69"/>
      <c r="T7" s="70" t="s">
        <v>51</v>
      </c>
      <c r="U7" s="77"/>
      <c r="W7" s="68" t="s">
        <v>48</v>
      </c>
      <c r="X7" s="68"/>
      <c r="AA7" s="68" t="s">
        <v>48</v>
      </c>
      <c r="AB7" s="68"/>
      <c r="AD7" s="67" t="s">
        <v>64</v>
      </c>
      <c r="AE7" s="67"/>
      <c r="AF7" s="67" t="s">
        <v>64</v>
      </c>
      <c r="AG7" s="67"/>
      <c r="AH7" s="67" t="s">
        <v>64</v>
      </c>
      <c r="AI7" s="67"/>
      <c r="AJ7" s="67" t="s">
        <v>64</v>
      </c>
      <c r="AK7" s="67"/>
      <c r="AL7" s="67" t="s">
        <v>64</v>
      </c>
      <c r="AM7" s="67"/>
    </row>
    <row r="8" spans="1:39" s="3" customFormat="1" ht="2.25" customHeight="1">
      <c r="A8" s="71"/>
      <c r="B8" s="71"/>
      <c r="C8" s="71"/>
      <c r="D8" s="72"/>
      <c r="E8" s="72"/>
      <c r="F8" s="24"/>
      <c r="G8" s="12"/>
      <c r="H8" s="25"/>
      <c r="I8" s="12"/>
      <c r="J8" s="12"/>
      <c r="K8" s="14"/>
      <c r="L8" s="13"/>
      <c r="M8" s="12"/>
      <c r="N8" s="12"/>
      <c r="O8" s="67"/>
      <c r="P8" s="67"/>
      <c r="Q8" s="67"/>
      <c r="R8" s="69"/>
      <c r="T8" s="12"/>
      <c r="U8" s="12"/>
      <c r="W8" s="13"/>
      <c r="X8" s="12"/>
      <c r="AA8" s="13"/>
      <c r="AB8" s="12"/>
      <c r="AD8" s="67"/>
      <c r="AE8" s="67"/>
      <c r="AF8" s="67"/>
      <c r="AG8" s="67"/>
      <c r="AH8" s="67"/>
      <c r="AI8" s="67"/>
      <c r="AJ8" s="67"/>
      <c r="AK8" s="67"/>
      <c r="AL8" s="67"/>
      <c r="AM8" s="67"/>
    </row>
    <row r="9" spans="1:39" s="3" customFormat="1" ht="19.5" customHeight="1">
      <c r="A9" s="71"/>
      <c r="B9" s="71"/>
      <c r="C9" s="71"/>
      <c r="D9" s="72"/>
      <c r="E9" s="72"/>
      <c r="F9" s="29" t="s">
        <v>2</v>
      </c>
      <c r="G9" s="30" t="s">
        <v>55</v>
      </c>
      <c r="H9" s="31" t="s">
        <v>56</v>
      </c>
      <c r="I9" s="30" t="s">
        <v>2</v>
      </c>
      <c r="J9" s="32" t="s">
        <v>55</v>
      </c>
      <c r="K9" s="30" t="s">
        <v>56</v>
      </c>
      <c r="L9" s="33" t="s">
        <v>2</v>
      </c>
      <c r="M9" s="30" t="s">
        <v>55</v>
      </c>
      <c r="N9" s="30" t="s">
        <v>56</v>
      </c>
      <c r="O9" s="33" t="s">
        <v>2</v>
      </c>
      <c r="P9" s="30" t="s">
        <v>55</v>
      </c>
      <c r="Q9" s="31" t="s">
        <v>56</v>
      </c>
      <c r="R9" s="69"/>
      <c r="T9" s="32" t="s">
        <v>55</v>
      </c>
      <c r="U9" s="30" t="s">
        <v>56</v>
      </c>
      <c r="W9" s="30" t="s">
        <v>55</v>
      </c>
      <c r="X9" s="30" t="s">
        <v>56</v>
      </c>
      <c r="AA9" s="30" t="s">
        <v>55</v>
      </c>
      <c r="AB9" s="30" t="s">
        <v>56</v>
      </c>
      <c r="AD9" s="30" t="s">
        <v>55</v>
      </c>
      <c r="AE9" s="31" t="s">
        <v>56</v>
      </c>
      <c r="AF9" s="30" t="s">
        <v>55</v>
      </c>
      <c r="AG9" s="31" t="s">
        <v>56</v>
      </c>
      <c r="AH9" s="30" t="s">
        <v>55</v>
      </c>
      <c r="AI9" s="31" t="s">
        <v>56</v>
      </c>
      <c r="AJ9" s="30" t="s">
        <v>55</v>
      </c>
      <c r="AK9" s="31" t="s">
        <v>56</v>
      </c>
      <c r="AL9" s="30" t="s">
        <v>55</v>
      </c>
      <c r="AM9" s="31" t="s">
        <v>56</v>
      </c>
    </row>
    <row r="10" spans="1:39" s="3" customFormat="1" ht="13.15" customHeight="1">
      <c r="A10" s="71"/>
      <c r="B10" s="71"/>
      <c r="C10" s="71"/>
      <c r="D10" s="72"/>
      <c r="E10" s="72"/>
      <c r="F10" s="34" t="s">
        <v>3</v>
      </c>
      <c r="G10" s="15" t="s">
        <v>57</v>
      </c>
      <c r="H10" s="35" t="s">
        <v>58</v>
      </c>
      <c r="I10" s="15" t="s">
        <v>3</v>
      </c>
      <c r="J10" s="36" t="s">
        <v>57</v>
      </c>
      <c r="K10" s="15" t="s">
        <v>58</v>
      </c>
      <c r="L10" s="37" t="s">
        <v>3</v>
      </c>
      <c r="M10" s="15" t="s">
        <v>57</v>
      </c>
      <c r="N10" s="15" t="s">
        <v>58</v>
      </c>
      <c r="O10" s="37" t="s">
        <v>3</v>
      </c>
      <c r="P10" s="15" t="s">
        <v>57</v>
      </c>
      <c r="Q10" s="35" t="s">
        <v>58</v>
      </c>
      <c r="R10" s="66"/>
      <c r="T10" s="36" t="s">
        <v>57</v>
      </c>
      <c r="U10" s="15" t="s">
        <v>58</v>
      </c>
      <c r="W10" s="15" t="s">
        <v>57</v>
      </c>
      <c r="X10" s="15" t="s">
        <v>58</v>
      </c>
      <c r="AA10" s="15" t="s">
        <v>57</v>
      </c>
      <c r="AB10" s="15" t="s">
        <v>58</v>
      </c>
      <c r="AD10" s="15" t="s">
        <v>57</v>
      </c>
      <c r="AE10" s="35" t="s">
        <v>58</v>
      </c>
      <c r="AF10" s="15" t="s">
        <v>57</v>
      </c>
      <c r="AG10" s="35" t="s">
        <v>58</v>
      </c>
      <c r="AH10" s="15" t="s">
        <v>57</v>
      </c>
      <c r="AI10" s="35" t="s">
        <v>58</v>
      </c>
      <c r="AJ10" s="15" t="s">
        <v>57</v>
      </c>
      <c r="AK10" s="35" t="s">
        <v>58</v>
      </c>
      <c r="AL10" s="15" t="s">
        <v>57</v>
      </c>
      <c r="AM10" s="35" t="s">
        <v>58</v>
      </c>
    </row>
    <row r="11" spans="1:39" s="40" customFormat="1" ht="18" customHeight="1">
      <c r="A11" s="75" t="s">
        <v>4</v>
      </c>
      <c r="B11" s="75"/>
      <c r="C11" s="75"/>
      <c r="D11" s="76"/>
      <c r="E11" s="76"/>
      <c r="F11" s="39">
        <v>146351</v>
      </c>
      <c r="G11" s="39">
        <v>73351</v>
      </c>
      <c r="H11" s="39">
        <v>73000</v>
      </c>
      <c r="I11" s="39">
        <f>SUM(F11-L11-O11)</f>
        <v>19178</v>
      </c>
      <c r="J11" s="39">
        <f>SUM(G11-M11-P11)</f>
        <v>9777</v>
      </c>
      <c r="K11" s="39">
        <f>SUM(H11-N11-Q11)</f>
        <v>9401</v>
      </c>
      <c r="L11" s="39">
        <v>68090</v>
      </c>
      <c r="M11" s="39">
        <v>35472</v>
      </c>
      <c r="N11" s="39">
        <v>32618</v>
      </c>
      <c r="O11" s="39">
        <f>SUM(P11:Q11)</f>
        <v>59083</v>
      </c>
      <c r="P11" s="39">
        <f>SUM(P12:P27)</f>
        <v>28102</v>
      </c>
      <c r="Q11" s="39">
        <f>SUM(Q12:Q27)</f>
        <v>30981</v>
      </c>
      <c r="R11" s="38" t="s">
        <v>3</v>
      </c>
      <c r="T11" s="41"/>
      <c r="U11" s="41"/>
      <c r="V11" s="42">
        <f>SUM(W11:X11)</f>
        <v>68090</v>
      </c>
      <c r="W11" s="41">
        <f>SUM(W12:W27)</f>
        <v>35472</v>
      </c>
      <c r="X11" s="41">
        <f>SUM(X12:X27)</f>
        <v>32618</v>
      </c>
      <c r="AA11" s="41"/>
      <c r="AB11" s="41"/>
      <c r="AD11" s="43"/>
      <c r="AE11" s="41"/>
      <c r="AF11" s="43"/>
      <c r="AG11" s="41"/>
      <c r="AH11" s="43"/>
      <c r="AI11" s="41"/>
      <c r="AJ11" s="43"/>
      <c r="AK11" s="41"/>
      <c r="AL11" s="43"/>
      <c r="AM11" s="41"/>
    </row>
    <row r="12" spans="1:39" s="50" customFormat="1" ht="18" customHeight="1">
      <c r="A12" s="7"/>
      <c r="B12" s="7" t="s">
        <v>5</v>
      </c>
      <c r="C12" s="7"/>
      <c r="D12" s="7"/>
      <c r="E12" s="44"/>
      <c r="F12" s="45">
        <v>26698</v>
      </c>
      <c r="G12" s="45">
        <v>12781</v>
      </c>
      <c r="H12" s="45">
        <v>13917</v>
      </c>
      <c r="I12" s="45">
        <f t="shared" ref="I12:K27" si="0">SUM(F12-L12-O12)</f>
        <v>2642</v>
      </c>
      <c r="J12" s="45">
        <f t="shared" si="0"/>
        <v>888</v>
      </c>
      <c r="K12" s="45">
        <f t="shared" si="0"/>
        <v>1754</v>
      </c>
      <c r="L12" s="45">
        <v>10927</v>
      </c>
      <c r="M12" s="45">
        <v>5669</v>
      </c>
      <c r="N12" s="45">
        <v>5258</v>
      </c>
      <c r="O12" s="45">
        <f t="shared" ref="O12:O27" si="1">SUM(P12:Q12)</f>
        <v>13129</v>
      </c>
      <c r="P12" s="45">
        <v>6224</v>
      </c>
      <c r="Q12" s="45">
        <v>6905</v>
      </c>
      <c r="R12" s="46" t="s">
        <v>6</v>
      </c>
      <c r="S12" s="47">
        <f>SUM(T12:U12)</f>
        <v>9926</v>
      </c>
      <c r="T12" s="48">
        <v>5156</v>
      </c>
      <c r="U12" s="48">
        <v>4770</v>
      </c>
      <c r="V12" s="49">
        <f t="shared" ref="V12:V27" si="2">SUM(W12:X12)</f>
        <v>10927</v>
      </c>
      <c r="W12" s="48">
        <f>SUM(Y12+AA12)</f>
        <v>5669</v>
      </c>
      <c r="X12" s="48">
        <f>SUM(Z12+AB12)</f>
        <v>5258</v>
      </c>
      <c r="Y12" s="50">
        <v>5156</v>
      </c>
      <c r="Z12" s="50">
        <v>4770</v>
      </c>
      <c r="AA12" s="50">
        <v>513</v>
      </c>
      <c r="AB12" s="50">
        <v>488</v>
      </c>
      <c r="AD12" s="48">
        <v>621</v>
      </c>
      <c r="AE12" s="48">
        <v>508</v>
      </c>
      <c r="AF12" s="48">
        <v>4231</v>
      </c>
      <c r="AG12" s="48">
        <v>5767</v>
      </c>
      <c r="AH12" s="48">
        <v>210</v>
      </c>
      <c r="AI12" s="48">
        <v>164</v>
      </c>
      <c r="AJ12" s="48">
        <v>624</v>
      </c>
      <c r="AK12" s="48"/>
      <c r="AL12" s="48">
        <v>544</v>
      </c>
      <c r="AM12" s="48">
        <v>547</v>
      </c>
    </row>
    <row r="13" spans="1:39" s="50" customFormat="1" ht="18" customHeight="1">
      <c r="A13" s="7"/>
      <c r="B13" s="7" t="s">
        <v>7</v>
      </c>
      <c r="C13" s="7"/>
      <c r="D13" s="7"/>
      <c r="E13" s="44"/>
      <c r="F13" s="45">
        <v>4734</v>
      </c>
      <c r="G13" s="45">
        <v>2470</v>
      </c>
      <c r="H13" s="45">
        <v>2264</v>
      </c>
      <c r="I13" s="45">
        <f t="shared" si="0"/>
        <v>361</v>
      </c>
      <c r="J13" s="45">
        <f t="shared" si="0"/>
        <v>391</v>
      </c>
      <c r="K13" s="45">
        <v>30</v>
      </c>
      <c r="L13" s="45">
        <v>2376</v>
      </c>
      <c r="M13" s="45">
        <v>1282</v>
      </c>
      <c r="N13" s="45">
        <v>1094</v>
      </c>
      <c r="O13" s="45">
        <f t="shared" si="1"/>
        <v>1997</v>
      </c>
      <c r="P13" s="45">
        <f t="shared" ref="P13:Q27" si="3">SUM(AD13+AF13+AH13+AJ13+AL13)</f>
        <v>797</v>
      </c>
      <c r="Q13" s="45">
        <f t="shared" si="3"/>
        <v>1200</v>
      </c>
      <c r="R13" s="8" t="s">
        <v>8</v>
      </c>
      <c r="S13" s="47">
        <f t="shared" ref="S13:S28" si="4">SUM(T13:U13)</f>
        <v>2376</v>
      </c>
      <c r="T13" s="48">
        <v>1282</v>
      </c>
      <c r="U13" s="48">
        <v>1094</v>
      </c>
      <c r="V13" s="49">
        <f t="shared" si="2"/>
        <v>2376</v>
      </c>
      <c r="W13" s="48">
        <v>1282</v>
      </c>
      <c r="X13" s="48">
        <v>1094</v>
      </c>
      <c r="AA13" s="48"/>
      <c r="AB13" s="48"/>
      <c r="AD13" s="48">
        <v>178</v>
      </c>
      <c r="AE13" s="48">
        <v>508</v>
      </c>
      <c r="AF13" s="48">
        <v>405</v>
      </c>
      <c r="AG13" s="48">
        <v>436</v>
      </c>
      <c r="AH13" s="48"/>
      <c r="AI13" s="48"/>
      <c r="AJ13" s="48"/>
      <c r="AK13" s="48"/>
      <c r="AL13" s="48">
        <v>214</v>
      </c>
      <c r="AM13" s="48">
        <v>256</v>
      </c>
    </row>
    <row r="14" spans="1:39" s="50" customFormat="1" ht="18" customHeight="1">
      <c r="A14" s="7"/>
      <c r="B14" s="7" t="s">
        <v>9</v>
      </c>
      <c r="C14" s="7"/>
      <c r="D14" s="7"/>
      <c r="E14" s="44"/>
      <c r="F14" s="45">
        <v>5395</v>
      </c>
      <c r="G14" s="45">
        <v>2818</v>
      </c>
      <c r="H14" s="45">
        <v>2577</v>
      </c>
      <c r="I14" s="45">
        <f t="shared" si="0"/>
        <v>764</v>
      </c>
      <c r="J14" s="45">
        <f t="shared" si="0"/>
        <v>410</v>
      </c>
      <c r="K14" s="45">
        <f t="shared" si="0"/>
        <v>354</v>
      </c>
      <c r="L14" s="45">
        <v>2539</v>
      </c>
      <c r="M14" s="45">
        <v>1341</v>
      </c>
      <c r="N14" s="45">
        <v>1198</v>
      </c>
      <c r="O14" s="45">
        <f t="shared" si="1"/>
        <v>2092</v>
      </c>
      <c r="P14" s="45">
        <f t="shared" si="3"/>
        <v>1067</v>
      </c>
      <c r="Q14" s="45">
        <f t="shared" si="3"/>
        <v>1025</v>
      </c>
      <c r="R14" s="8" t="s">
        <v>10</v>
      </c>
      <c r="S14" s="47">
        <f t="shared" si="4"/>
        <v>2539</v>
      </c>
      <c r="T14" s="48">
        <v>1341</v>
      </c>
      <c r="U14" s="48">
        <v>1198</v>
      </c>
      <c r="V14" s="49">
        <f t="shared" si="2"/>
        <v>2539</v>
      </c>
      <c r="W14" s="48">
        <v>1341</v>
      </c>
      <c r="X14" s="48">
        <v>1198</v>
      </c>
      <c r="AA14" s="48"/>
      <c r="AB14" s="48"/>
      <c r="AD14" s="48">
        <v>188</v>
      </c>
      <c r="AE14" s="48">
        <v>140</v>
      </c>
      <c r="AF14" s="48">
        <v>879</v>
      </c>
      <c r="AG14" s="48">
        <v>885</v>
      </c>
      <c r="AH14" s="48"/>
      <c r="AI14" s="48"/>
      <c r="AJ14" s="48"/>
      <c r="AK14" s="48"/>
      <c r="AL14" s="48"/>
      <c r="AM14" s="48"/>
    </row>
    <row r="15" spans="1:39" s="50" customFormat="1" ht="18" customHeight="1">
      <c r="A15" s="7"/>
      <c r="B15" s="7" t="s">
        <v>11</v>
      </c>
      <c r="C15" s="7"/>
      <c r="D15" s="7"/>
      <c r="E15" s="44"/>
      <c r="F15" s="45">
        <v>12423</v>
      </c>
      <c r="G15" s="45">
        <v>6294</v>
      </c>
      <c r="H15" s="45">
        <v>6129</v>
      </c>
      <c r="I15" s="45">
        <f t="shared" si="0"/>
        <v>1630</v>
      </c>
      <c r="J15" s="45">
        <f t="shared" si="0"/>
        <v>710</v>
      </c>
      <c r="K15" s="45">
        <f t="shared" si="0"/>
        <v>920</v>
      </c>
      <c r="L15" s="51">
        <v>6029</v>
      </c>
      <c r="M15" s="51">
        <v>3161</v>
      </c>
      <c r="N15" s="51">
        <v>2868</v>
      </c>
      <c r="O15" s="45">
        <f t="shared" si="1"/>
        <v>4764</v>
      </c>
      <c r="P15" s="45">
        <f t="shared" si="3"/>
        <v>2423</v>
      </c>
      <c r="Q15" s="45">
        <f t="shared" si="3"/>
        <v>2341</v>
      </c>
      <c r="R15" s="52" t="s">
        <v>12</v>
      </c>
      <c r="S15" s="47">
        <f t="shared" si="4"/>
        <v>1340</v>
      </c>
      <c r="T15" s="48">
        <v>710</v>
      </c>
      <c r="U15" s="53">
        <v>630</v>
      </c>
      <c r="V15" s="49">
        <f t="shared" si="2"/>
        <v>6029</v>
      </c>
      <c r="W15" s="53">
        <v>3161</v>
      </c>
      <c r="X15" s="53">
        <v>2868</v>
      </c>
      <c r="AA15" s="53"/>
      <c r="AB15" s="53"/>
      <c r="AD15" s="53">
        <v>576</v>
      </c>
      <c r="AE15" s="53">
        <v>128</v>
      </c>
      <c r="AF15" s="53"/>
      <c r="AG15" s="53"/>
      <c r="AH15" s="53"/>
      <c r="AI15" s="53"/>
      <c r="AJ15" s="53"/>
      <c r="AK15" s="53"/>
      <c r="AL15" s="53">
        <v>1847</v>
      </c>
      <c r="AM15" s="53">
        <v>2213</v>
      </c>
    </row>
    <row r="16" spans="1:39" s="50" customFormat="1" ht="18" customHeight="1">
      <c r="A16" s="7"/>
      <c r="B16" s="7" t="s">
        <v>13</v>
      </c>
      <c r="C16" s="7"/>
      <c r="D16" s="7"/>
      <c r="E16" s="44"/>
      <c r="F16" s="45">
        <v>13474</v>
      </c>
      <c r="G16" s="45">
        <v>6710</v>
      </c>
      <c r="H16" s="45">
        <v>6764</v>
      </c>
      <c r="I16" s="45">
        <f t="shared" si="0"/>
        <v>1782</v>
      </c>
      <c r="J16" s="45">
        <f t="shared" si="0"/>
        <v>966</v>
      </c>
      <c r="K16" s="45">
        <f t="shared" si="0"/>
        <v>816</v>
      </c>
      <c r="L16" s="45">
        <v>6618</v>
      </c>
      <c r="M16" s="45">
        <v>3439</v>
      </c>
      <c r="N16" s="45">
        <v>3179</v>
      </c>
      <c r="O16" s="45">
        <f t="shared" si="1"/>
        <v>5074</v>
      </c>
      <c r="P16" s="45">
        <f t="shared" si="3"/>
        <v>2305</v>
      </c>
      <c r="Q16" s="45">
        <f t="shared" si="3"/>
        <v>2769</v>
      </c>
      <c r="R16" s="52" t="s">
        <v>14</v>
      </c>
      <c r="S16" s="47">
        <f t="shared" si="4"/>
        <v>6618</v>
      </c>
      <c r="T16" s="48">
        <v>3439</v>
      </c>
      <c r="U16" s="48">
        <v>3179</v>
      </c>
      <c r="V16" s="49">
        <f t="shared" si="2"/>
        <v>6618</v>
      </c>
      <c r="W16" s="48">
        <v>3439</v>
      </c>
      <c r="X16" s="48">
        <v>3179</v>
      </c>
      <c r="AA16" s="48"/>
      <c r="AB16" s="48"/>
      <c r="AD16" s="48">
        <v>957</v>
      </c>
      <c r="AE16" s="48">
        <v>788</v>
      </c>
      <c r="AF16" s="48">
        <v>1348</v>
      </c>
      <c r="AG16" s="48">
        <v>1981</v>
      </c>
      <c r="AH16" s="48"/>
      <c r="AI16" s="48"/>
      <c r="AJ16" s="48"/>
      <c r="AK16" s="48"/>
      <c r="AL16" s="48"/>
      <c r="AM16" s="48"/>
    </row>
    <row r="17" spans="1:39" s="50" customFormat="1" ht="18" customHeight="1">
      <c r="A17" s="7"/>
      <c r="B17" s="7" t="s">
        <v>15</v>
      </c>
      <c r="C17" s="7"/>
      <c r="D17" s="7"/>
      <c r="E17" s="44"/>
      <c r="F17" s="45">
        <v>8455</v>
      </c>
      <c r="G17" s="45">
        <v>4421</v>
      </c>
      <c r="H17" s="45">
        <v>4034</v>
      </c>
      <c r="I17" s="45">
        <f t="shared" si="0"/>
        <v>1314</v>
      </c>
      <c r="J17" s="45">
        <f t="shared" si="0"/>
        <v>661</v>
      </c>
      <c r="K17" s="45">
        <f t="shared" si="0"/>
        <v>653</v>
      </c>
      <c r="L17" s="45">
        <v>4022</v>
      </c>
      <c r="M17" s="45">
        <v>2111</v>
      </c>
      <c r="N17" s="45">
        <v>1911</v>
      </c>
      <c r="O17" s="45">
        <f t="shared" si="1"/>
        <v>3119</v>
      </c>
      <c r="P17" s="45">
        <f t="shared" si="3"/>
        <v>1649</v>
      </c>
      <c r="Q17" s="45">
        <f t="shared" si="3"/>
        <v>1470</v>
      </c>
      <c r="R17" s="52" t="s">
        <v>16</v>
      </c>
      <c r="S17" s="47">
        <f t="shared" si="4"/>
        <v>1211</v>
      </c>
      <c r="T17" s="48">
        <v>625</v>
      </c>
      <c r="U17" s="48">
        <v>586</v>
      </c>
      <c r="V17" s="49">
        <f t="shared" si="2"/>
        <v>4022</v>
      </c>
      <c r="W17" s="48">
        <v>2111</v>
      </c>
      <c r="X17" s="48">
        <v>1911</v>
      </c>
      <c r="AA17" s="48"/>
      <c r="AB17" s="48"/>
      <c r="AD17" s="48">
        <v>333</v>
      </c>
      <c r="AE17" s="48">
        <v>283</v>
      </c>
      <c r="AF17" s="48">
        <v>868</v>
      </c>
      <c r="AG17" s="48">
        <v>1014</v>
      </c>
      <c r="AH17" s="48"/>
      <c r="AI17" s="48"/>
      <c r="AJ17" s="48">
        <v>214</v>
      </c>
      <c r="AK17" s="48"/>
      <c r="AL17" s="48">
        <v>234</v>
      </c>
      <c r="AM17" s="48">
        <v>173</v>
      </c>
    </row>
    <row r="18" spans="1:39" s="50" customFormat="1" ht="18" customHeight="1">
      <c r="A18" s="7"/>
      <c r="B18" s="7" t="s">
        <v>17</v>
      </c>
      <c r="C18" s="7"/>
      <c r="D18" s="7"/>
      <c r="E18" s="44"/>
      <c r="F18" s="45">
        <v>6766</v>
      </c>
      <c r="G18" s="45">
        <v>3322</v>
      </c>
      <c r="H18" s="45">
        <v>3444</v>
      </c>
      <c r="I18" s="45">
        <f t="shared" si="0"/>
        <v>915</v>
      </c>
      <c r="J18" s="45">
        <f t="shared" si="0"/>
        <v>443</v>
      </c>
      <c r="K18" s="45">
        <f t="shared" si="0"/>
        <v>472</v>
      </c>
      <c r="L18" s="45">
        <v>3251</v>
      </c>
      <c r="M18" s="45">
        <v>1682</v>
      </c>
      <c r="N18" s="45">
        <v>1569</v>
      </c>
      <c r="O18" s="45">
        <f t="shared" si="1"/>
        <v>2600</v>
      </c>
      <c r="P18" s="45">
        <f t="shared" si="3"/>
        <v>1197</v>
      </c>
      <c r="Q18" s="45">
        <f t="shared" si="3"/>
        <v>1403</v>
      </c>
      <c r="R18" s="52" t="s">
        <v>18</v>
      </c>
      <c r="S18" s="47">
        <f t="shared" si="4"/>
        <v>797</v>
      </c>
      <c r="T18" s="48">
        <v>388</v>
      </c>
      <c r="U18" s="48">
        <v>409</v>
      </c>
      <c r="V18" s="49">
        <f t="shared" si="2"/>
        <v>3251</v>
      </c>
      <c r="W18" s="48">
        <v>1682</v>
      </c>
      <c r="X18" s="48">
        <v>1569</v>
      </c>
      <c r="AA18" s="48"/>
      <c r="AB18" s="48"/>
      <c r="AD18" s="48">
        <v>221</v>
      </c>
      <c r="AE18" s="48">
        <v>221</v>
      </c>
      <c r="AF18" s="48">
        <v>412</v>
      </c>
      <c r="AG18" s="48">
        <v>439</v>
      </c>
      <c r="AH18" s="48"/>
      <c r="AI18" s="48"/>
      <c r="AJ18" s="48"/>
      <c r="AK18" s="48"/>
      <c r="AL18" s="48">
        <v>564</v>
      </c>
      <c r="AM18" s="48">
        <v>743</v>
      </c>
    </row>
    <row r="19" spans="1:39" s="50" customFormat="1" ht="18" customHeight="1">
      <c r="A19" s="7"/>
      <c r="B19" s="7" t="s">
        <v>19</v>
      </c>
      <c r="C19" s="7"/>
      <c r="D19" s="7"/>
      <c r="E19" s="44"/>
      <c r="F19" s="45">
        <v>5505</v>
      </c>
      <c r="G19" s="45">
        <v>2827</v>
      </c>
      <c r="H19" s="45">
        <v>2678</v>
      </c>
      <c r="I19" s="45">
        <f t="shared" si="0"/>
        <v>847</v>
      </c>
      <c r="J19" s="45">
        <f t="shared" si="0"/>
        <v>444</v>
      </c>
      <c r="K19" s="45">
        <f t="shared" si="0"/>
        <v>403</v>
      </c>
      <c r="L19" s="45">
        <v>2721</v>
      </c>
      <c r="M19" s="45">
        <v>1444</v>
      </c>
      <c r="N19" s="45">
        <v>1277</v>
      </c>
      <c r="O19" s="45">
        <f t="shared" si="1"/>
        <v>1937</v>
      </c>
      <c r="P19" s="45">
        <f t="shared" si="3"/>
        <v>939</v>
      </c>
      <c r="Q19" s="45">
        <f t="shared" si="3"/>
        <v>998</v>
      </c>
      <c r="R19" s="52" t="s">
        <v>20</v>
      </c>
      <c r="S19" s="47">
        <f t="shared" si="4"/>
        <v>770</v>
      </c>
      <c r="T19" s="48">
        <v>381</v>
      </c>
      <c r="U19" s="48">
        <v>389</v>
      </c>
      <c r="V19" s="49">
        <f t="shared" si="2"/>
        <v>2721</v>
      </c>
      <c r="W19" s="48">
        <v>1444</v>
      </c>
      <c r="X19" s="48">
        <v>1277</v>
      </c>
      <c r="AA19" s="48"/>
      <c r="AB19" s="48"/>
      <c r="AD19" s="48">
        <v>485</v>
      </c>
      <c r="AE19" s="48">
        <v>463</v>
      </c>
      <c r="AF19" s="48">
        <v>454</v>
      </c>
      <c r="AG19" s="48">
        <v>535</v>
      </c>
      <c r="AH19" s="48"/>
      <c r="AI19" s="48"/>
      <c r="AJ19" s="48"/>
      <c r="AK19" s="48"/>
      <c r="AL19" s="48"/>
      <c r="AM19" s="48"/>
    </row>
    <row r="20" spans="1:39" s="50" customFormat="1" ht="18" customHeight="1">
      <c r="A20" s="7"/>
      <c r="B20" s="7" t="s">
        <v>21</v>
      </c>
      <c r="C20" s="7"/>
      <c r="D20" s="7"/>
      <c r="E20" s="44"/>
      <c r="F20" s="45">
        <v>10087</v>
      </c>
      <c r="G20" s="45">
        <v>5034</v>
      </c>
      <c r="H20" s="45">
        <v>5053</v>
      </c>
      <c r="I20" s="45">
        <f t="shared" si="0"/>
        <v>1597</v>
      </c>
      <c r="J20" s="45">
        <f t="shared" si="0"/>
        <v>794</v>
      </c>
      <c r="K20" s="45">
        <f t="shared" si="0"/>
        <v>803</v>
      </c>
      <c r="L20" s="45">
        <v>5357</v>
      </c>
      <c r="M20" s="45">
        <v>2827</v>
      </c>
      <c r="N20" s="45">
        <v>2530</v>
      </c>
      <c r="O20" s="45">
        <f t="shared" si="1"/>
        <v>3133</v>
      </c>
      <c r="P20" s="45">
        <f t="shared" si="3"/>
        <v>1413</v>
      </c>
      <c r="Q20" s="45">
        <f t="shared" si="3"/>
        <v>1720</v>
      </c>
      <c r="R20" s="52" t="s">
        <v>22</v>
      </c>
      <c r="S20" s="47">
        <f t="shared" si="4"/>
        <v>1621</v>
      </c>
      <c r="T20" s="48">
        <v>830</v>
      </c>
      <c r="U20" s="48">
        <v>791</v>
      </c>
      <c r="V20" s="49">
        <f t="shared" si="2"/>
        <v>5357</v>
      </c>
      <c r="W20" s="48">
        <v>2827</v>
      </c>
      <c r="X20" s="48">
        <v>2530</v>
      </c>
      <c r="AA20" s="48"/>
      <c r="AB20" s="48"/>
      <c r="AD20" s="48">
        <v>579</v>
      </c>
      <c r="AE20" s="48">
        <v>597</v>
      </c>
      <c r="AF20" s="48">
        <v>647</v>
      </c>
      <c r="AG20" s="48">
        <v>881</v>
      </c>
      <c r="AH20" s="48"/>
      <c r="AI20" s="48"/>
      <c r="AJ20" s="48"/>
      <c r="AK20" s="48"/>
      <c r="AL20" s="48">
        <v>187</v>
      </c>
      <c r="AM20" s="48">
        <v>242</v>
      </c>
    </row>
    <row r="21" spans="1:39" s="50" customFormat="1" ht="18" customHeight="1">
      <c r="A21" s="7"/>
      <c r="B21" s="7" t="s">
        <v>23</v>
      </c>
      <c r="C21" s="7"/>
      <c r="D21" s="7"/>
      <c r="E21" s="44"/>
      <c r="F21" s="45">
        <v>15723</v>
      </c>
      <c r="G21" s="45">
        <v>7715</v>
      </c>
      <c r="H21" s="45">
        <v>8008</v>
      </c>
      <c r="I21" s="45">
        <f t="shared" si="0"/>
        <v>1941</v>
      </c>
      <c r="J21" s="45">
        <f t="shared" si="0"/>
        <v>886</v>
      </c>
      <c r="K21" s="45">
        <f t="shared" si="0"/>
        <v>1055</v>
      </c>
      <c r="L21" s="51">
        <v>7292</v>
      </c>
      <c r="M21" s="51">
        <v>3763</v>
      </c>
      <c r="N21" s="51">
        <v>3529</v>
      </c>
      <c r="O21" s="45">
        <f t="shared" si="1"/>
        <v>6490</v>
      </c>
      <c r="P21" s="45">
        <f t="shared" si="3"/>
        <v>3066</v>
      </c>
      <c r="Q21" s="45">
        <f t="shared" si="3"/>
        <v>3424</v>
      </c>
      <c r="R21" s="1" t="s">
        <v>24</v>
      </c>
      <c r="S21" s="47">
        <f t="shared" si="4"/>
        <v>1982</v>
      </c>
      <c r="T21" s="48">
        <v>1034</v>
      </c>
      <c r="U21" s="53">
        <v>948</v>
      </c>
      <c r="V21" s="49">
        <f t="shared" si="2"/>
        <v>7292</v>
      </c>
      <c r="W21" s="53">
        <v>3763</v>
      </c>
      <c r="X21" s="53">
        <v>3529</v>
      </c>
      <c r="AA21" s="53"/>
      <c r="AB21" s="53"/>
      <c r="AD21" s="53">
        <v>525</v>
      </c>
      <c r="AE21" s="53">
        <v>368</v>
      </c>
      <c r="AF21" s="53">
        <v>1595</v>
      </c>
      <c r="AG21" s="53">
        <v>2184</v>
      </c>
      <c r="AH21" s="53"/>
      <c r="AI21" s="53"/>
      <c r="AJ21" s="53">
        <v>175</v>
      </c>
      <c r="AK21" s="53"/>
      <c r="AL21" s="53">
        <v>771</v>
      </c>
      <c r="AM21" s="53">
        <v>872</v>
      </c>
    </row>
    <row r="22" spans="1:39" s="50" customFormat="1" ht="18" customHeight="1">
      <c r="A22" s="7"/>
      <c r="B22" s="7" t="s">
        <v>25</v>
      </c>
      <c r="C22" s="7"/>
      <c r="D22" s="7"/>
      <c r="E22" s="44"/>
      <c r="F22" s="45">
        <v>6371</v>
      </c>
      <c r="G22" s="45">
        <v>3527</v>
      </c>
      <c r="H22" s="45">
        <v>2844</v>
      </c>
      <c r="I22" s="45">
        <f t="shared" si="0"/>
        <v>1484</v>
      </c>
      <c r="J22" s="45">
        <f t="shared" si="0"/>
        <v>1130</v>
      </c>
      <c r="K22" s="45">
        <f t="shared" si="0"/>
        <v>354</v>
      </c>
      <c r="L22" s="51">
        <v>2700</v>
      </c>
      <c r="M22" s="51">
        <v>1368</v>
      </c>
      <c r="N22" s="51">
        <v>1332</v>
      </c>
      <c r="O22" s="45">
        <f t="shared" si="1"/>
        <v>2187</v>
      </c>
      <c r="P22" s="45">
        <f t="shared" si="3"/>
        <v>1029</v>
      </c>
      <c r="Q22" s="45">
        <f t="shared" si="3"/>
        <v>1158</v>
      </c>
      <c r="R22" s="52" t="s">
        <v>26</v>
      </c>
      <c r="S22" s="47">
        <f t="shared" si="4"/>
        <v>724</v>
      </c>
      <c r="T22" s="48">
        <v>363</v>
      </c>
      <c r="U22" s="53">
        <v>361</v>
      </c>
      <c r="V22" s="49">
        <f t="shared" si="2"/>
        <v>2700</v>
      </c>
      <c r="W22" s="53">
        <v>1368</v>
      </c>
      <c r="X22" s="53">
        <v>1332</v>
      </c>
      <c r="AA22" s="53"/>
      <c r="AB22" s="53"/>
      <c r="AD22" s="53">
        <v>226</v>
      </c>
      <c r="AE22" s="53">
        <v>155</v>
      </c>
      <c r="AF22" s="53">
        <v>568</v>
      </c>
      <c r="AG22" s="53">
        <v>753</v>
      </c>
      <c r="AH22" s="53"/>
      <c r="AI22" s="53"/>
      <c r="AJ22" s="53"/>
      <c r="AK22" s="53"/>
      <c r="AL22" s="53">
        <v>235</v>
      </c>
      <c r="AM22" s="53">
        <v>250</v>
      </c>
    </row>
    <row r="23" spans="1:39" s="50" customFormat="1" ht="18" customHeight="1">
      <c r="A23" s="7"/>
      <c r="B23" s="7" t="s">
        <v>27</v>
      </c>
      <c r="C23" s="7"/>
      <c r="D23" s="7"/>
      <c r="E23" s="44"/>
      <c r="F23" s="45">
        <v>13316</v>
      </c>
      <c r="G23" s="45">
        <v>6474</v>
      </c>
      <c r="H23" s="45">
        <v>6842</v>
      </c>
      <c r="I23" s="45">
        <f t="shared" si="0"/>
        <v>1426</v>
      </c>
      <c r="J23" s="45">
        <f t="shared" si="0"/>
        <v>675</v>
      </c>
      <c r="K23" s="45">
        <f t="shared" si="0"/>
        <v>751</v>
      </c>
      <c r="L23" s="51">
        <v>6046</v>
      </c>
      <c r="M23" s="51">
        <v>3128</v>
      </c>
      <c r="N23" s="51">
        <v>2918</v>
      </c>
      <c r="O23" s="45">
        <f t="shared" si="1"/>
        <v>5844</v>
      </c>
      <c r="P23" s="45">
        <f t="shared" si="3"/>
        <v>2671</v>
      </c>
      <c r="Q23" s="45">
        <f t="shared" si="3"/>
        <v>3173</v>
      </c>
      <c r="R23" s="52" t="s">
        <v>28</v>
      </c>
      <c r="S23" s="47">
        <f t="shared" si="4"/>
        <v>1434</v>
      </c>
      <c r="T23" s="48">
        <v>726</v>
      </c>
      <c r="U23" s="53">
        <v>708</v>
      </c>
      <c r="V23" s="49">
        <f t="shared" si="2"/>
        <v>6046</v>
      </c>
      <c r="W23" s="53">
        <v>3128</v>
      </c>
      <c r="X23" s="53">
        <v>2918</v>
      </c>
      <c r="AA23" s="53"/>
      <c r="AB23" s="53"/>
      <c r="AD23" s="53">
        <v>552</v>
      </c>
      <c r="AE23" s="53">
        <v>411</v>
      </c>
      <c r="AF23" s="53">
        <v>1398</v>
      </c>
      <c r="AG23" s="53">
        <v>2158</v>
      </c>
      <c r="AH23" s="53"/>
      <c r="AI23" s="53"/>
      <c r="AJ23" s="53">
        <v>130</v>
      </c>
      <c r="AK23" s="53"/>
      <c r="AL23" s="53">
        <v>591</v>
      </c>
      <c r="AM23" s="53">
        <v>604</v>
      </c>
    </row>
    <row r="24" spans="1:39" s="50" customFormat="1" ht="18" customHeight="1">
      <c r="A24" s="7"/>
      <c r="B24" s="7" t="s">
        <v>29</v>
      </c>
      <c r="C24" s="7"/>
      <c r="D24" s="7"/>
      <c r="E24" s="44"/>
      <c r="F24" s="45">
        <v>7212</v>
      </c>
      <c r="G24" s="45">
        <v>3717</v>
      </c>
      <c r="H24" s="45">
        <v>3495</v>
      </c>
      <c r="I24" s="45">
        <f t="shared" si="0"/>
        <v>800</v>
      </c>
      <c r="J24" s="45">
        <f t="shared" si="0"/>
        <v>459</v>
      </c>
      <c r="K24" s="45">
        <f t="shared" si="0"/>
        <v>341</v>
      </c>
      <c r="L24" s="51">
        <v>3391</v>
      </c>
      <c r="M24" s="51">
        <v>1756</v>
      </c>
      <c r="N24" s="51">
        <v>1635</v>
      </c>
      <c r="O24" s="45">
        <f t="shared" si="1"/>
        <v>3021</v>
      </c>
      <c r="P24" s="45">
        <f t="shared" si="3"/>
        <v>1502</v>
      </c>
      <c r="Q24" s="45">
        <f t="shared" si="3"/>
        <v>1519</v>
      </c>
      <c r="R24" s="52" t="s">
        <v>30</v>
      </c>
      <c r="S24" s="47">
        <f t="shared" si="4"/>
        <v>916</v>
      </c>
      <c r="T24" s="48">
        <v>500</v>
      </c>
      <c r="U24" s="53">
        <v>416</v>
      </c>
      <c r="V24" s="49">
        <f t="shared" si="2"/>
        <v>3391</v>
      </c>
      <c r="W24" s="53">
        <v>1756</v>
      </c>
      <c r="X24" s="53">
        <v>1635</v>
      </c>
      <c r="AA24" s="53"/>
      <c r="AB24" s="53"/>
      <c r="AD24" s="53">
        <v>237</v>
      </c>
      <c r="AE24" s="53">
        <v>189</v>
      </c>
      <c r="AF24" s="53">
        <v>1070</v>
      </c>
      <c r="AG24" s="53">
        <v>1195</v>
      </c>
      <c r="AH24" s="53"/>
      <c r="AI24" s="53"/>
      <c r="AJ24" s="53"/>
      <c r="AK24" s="53"/>
      <c r="AL24" s="53">
        <v>195</v>
      </c>
      <c r="AM24" s="53">
        <v>135</v>
      </c>
    </row>
    <row r="25" spans="1:39" s="50" customFormat="1" ht="18" customHeight="1">
      <c r="A25" s="7"/>
      <c r="B25" s="7" t="s">
        <v>31</v>
      </c>
      <c r="C25" s="7"/>
      <c r="D25" s="7"/>
      <c r="E25" s="44"/>
      <c r="F25" s="45">
        <v>5162</v>
      </c>
      <c r="G25" s="45">
        <v>2652</v>
      </c>
      <c r="H25" s="45">
        <v>2510</v>
      </c>
      <c r="I25" s="45">
        <f t="shared" si="0"/>
        <v>865</v>
      </c>
      <c r="J25" s="45">
        <f t="shared" si="0"/>
        <v>463</v>
      </c>
      <c r="K25" s="45">
        <f t="shared" si="0"/>
        <v>402</v>
      </c>
      <c r="L25" s="45">
        <v>2280</v>
      </c>
      <c r="M25" s="45">
        <v>1185</v>
      </c>
      <c r="N25" s="45">
        <v>1095</v>
      </c>
      <c r="O25" s="45">
        <f t="shared" si="1"/>
        <v>2017</v>
      </c>
      <c r="P25" s="45">
        <f t="shared" si="3"/>
        <v>1004</v>
      </c>
      <c r="Q25" s="45">
        <f t="shared" si="3"/>
        <v>1013</v>
      </c>
      <c r="R25" s="1" t="s">
        <v>32</v>
      </c>
      <c r="S25" s="47">
        <f t="shared" si="4"/>
        <v>2280</v>
      </c>
      <c r="T25" s="48">
        <v>1185</v>
      </c>
      <c r="U25" s="48">
        <v>1095</v>
      </c>
      <c r="V25" s="49">
        <f t="shared" si="2"/>
        <v>2280</v>
      </c>
      <c r="W25" s="48">
        <v>1185</v>
      </c>
      <c r="X25" s="48">
        <v>1095</v>
      </c>
      <c r="AA25" s="48"/>
      <c r="AB25" s="48"/>
      <c r="AD25" s="48">
        <v>265</v>
      </c>
      <c r="AE25" s="48">
        <v>220</v>
      </c>
      <c r="AF25" s="48">
        <v>739</v>
      </c>
      <c r="AG25" s="48">
        <v>793</v>
      </c>
      <c r="AH25" s="48"/>
      <c r="AI25" s="48"/>
      <c r="AJ25" s="48"/>
      <c r="AK25" s="48"/>
      <c r="AL25" s="48"/>
      <c r="AM25" s="48"/>
    </row>
    <row r="26" spans="1:39" s="50" customFormat="1" ht="18" customHeight="1">
      <c r="A26" s="7"/>
      <c r="B26" s="7" t="s">
        <v>33</v>
      </c>
      <c r="C26" s="7"/>
      <c r="D26" s="7"/>
      <c r="E26" s="44"/>
      <c r="F26" s="45">
        <v>3087</v>
      </c>
      <c r="G26" s="45">
        <v>1583</v>
      </c>
      <c r="H26" s="45">
        <v>1504</v>
      </c>
      <c r="I26" s="45">
        <f t="shared" si="0"/>
        <v>488</v>
      </c>
      <c r="J26" s="45">
        <f t="shared" si="0"/>
        <v>258</v>
      </c>
      <c r="K26" s="45">
        <f t="shared" si="0"/>
        <v>230</v>
      </c>
      <c r="L26" s="45">
        <v>1545</v>
      </c>
      <c r="M26" s="45">
        <v>790</v>
      </c>
      <c r="N26" s="45">
        <v>755</v>
      </c>
      <c r="O26" s="45">
        <f t="shared" si="1"/>
        <v>1054</v>
      </c>
      <c r="P26" s="45">
        <f t="shared" si="3"/>
        <v>535</v>
      </c>
      <c r="Q26" s="45">
        <f t="shared" si="3"/>
        <v>519</v>
      </c>
      <c r="R26" s="52" t="s">
        <v>34</v>
      </c>
      <c r="S26" s="47">
        <f t="shared" si="4"/>
        <v>488</v>
      </c>
      <c r="T26" s="48">
        <v>258</v>
      </c>
      <c r="U26" s="48">
        <v>230</v>
      </c>
      <c r="V26" s="49">
        <f t="shared" si="2"/>
        <v>1545</v>
      </c>
      <c r="W26" s="48">
        <v>790</v>
      </c>
      <c r="X26" s="48">
        <v>755</v>
      </c>
      <c r="AA26" s="48"/>
      <c r="AB26" s="48"/>
      <c r="AD26" s="48">
        <v>160</v>
      </c>
      <c r="AE26" s="48">
        <v>111</v>
      </c>
      <c r="AF26" s="48"/>
      <c r="AG26" s="48"/>
      <c r="AH26" s="48"/>
      <c r="AI26" s="48"/>
      <c r="AJ26" s="48"/>
      <c r="AK26" s="48"/>
      <c r="AL26" s="48">
        <v>375</v>
      </c>
      <c r="AM26" s="48">
        <v>408</v>
      </c>
    </row>
    <row r="27" spans="1:39" s="50" customFormat="1" ht="18" customHeight="1">
      <c r="A27" s="7"/>
      <c r="B27" s="7" t="s">
        <v>35</v>
      </c>
      <c r="C27" s="7"/>
      <c r="D27" s="7"/>
      <c r="E27" s="44"/>
      <c r="F27" s="45">
        <v>1943</v>
      </c>
      <c r="G27" s="45">
        <v>1006</v>
      </c>
      <c r="H27" s="45">
        <v>937</v>
      </c>
      <c r="I27" s="45">
        <f t="shared" si="0"/>
        <v>322</v>
      </c>
      <c r="J27" s="45">
        <f t="shared" si="0"/>
        <v>199</v>
      </c>
      <c r="K27" s="45">
        <f t="shared" si="0"/>
        <v>123</v>
      </c>
      <c r="L27" s="45">
        <v>996</v>
      </c>
      <c r="M27" s="45">
        <v>526</v>
      </c>
      <c r="N27" s="45">
        <v>470</v>
      </c>
      <c r="O27" s="45">
        <f t="shared" si="1"/>
        <v>625</v>
      </c>
      <c r="P27" s="45">
        <f t="shared" si="3"/>
        <v>281</v>
      </c>
      <c r="Q27" s="45">
        <f t="shared" si="3"/>
        <v>344</v>
      </c>
      <c r="R27" s="52" t="s">
        <v>36</v>
      </c>
      <c r="S27" s="47">
        <f t="shared" si="4"/>
        <v>322</v>
      </c>
      <c r="T27" s="48">
        <v>199</v>
      </c>
      <c r="U27" s="48">
        <v>123</v>
      </c>
      <c r="V27" s="49">
        <f t="shared" si="2"/>
        <v>996</v>
      </c>
      <c r="W27" s="48">
        <v>526</v>
      </c>
      <c r="X27" s="48">
        <v>470</v>
      </c>
      <c r="AA27" s="48"/>
      <c r="AB27" s="48"/>
      <c r="AD27" s="48">
        <v>281</v>
      </c>
      <c r="AE27" s="48">
        <v>344</v>
      </c>
      <c r="AF27" s="48"/>
      <c r="AG27" s="48"/>
      <c r="AH27" s="48"/>
      <c r="AI27" s="48"/>
      <c r="AJ27" s="48"/>
      <c r="AK27" s="48"/>
      <c r="AL27" s="48"/>
      <c r="AM27" s="48"/>
    </row>
    <row r="28" spans="1:39" s="9" customFormat="1" ht="8.25" customHeight="1">
      <c r="A28" s="54"/>
      <c r="B28" s="54"/>
      <c r="C28" s="54"/>
      <c r="D28" s="54"/>
      <c r="E28" s="54"/>
      <c r="F28" s="55"/>
      <c r="G28" s="55"/>
      <c r="H28" s="55"/>
      <c r="I28" s="55"/>
      <c r="J28" s="55"/>
      <c r="K28" s="55"/>
      <c r="L28" s="56"/>
      <c r="M28" s="57"/>
      <c r="N28" s="55"/>
      <c r="O28" s="58"/>
      <c r="P28" s="59"/>
      <c r="Q28" s="55"/>
      <c r="R28" s="60"/>
      <c r="S28" s="61">
        <f t="shared" si="4"/>
        <v>0</v>
      </c>
      <c r="T28" s="55"/>
      <c r="U28" s="55"/>
      <c r="W28" s="56"/>
      <c r="X28" s="57"/>
      <c r="AA28" s="56"/>
      <c r="AB28" s="57"/>
      <c r="AD28" s="58"/>
      <c r="AE28" s="55"/>
      <c r="AF28" s="58"/>
      <c r="AG28" s="55"/>
      <c r="AH28" s="58"/>
      <c r="AI28" s="55"/>
      <c r="AJ28" s="58"/>
      <c r="AK28" s="55"/>
      <c r="AL28" s="58"/>
      <c r="AM28" s="55"/>
    </row>
    <row r="29" spans="1:39" s="9" customFormat="1" ht="6" customHeight="1">
      <c r="A29" s="11"/>
      <c r="B29" s="11"/>
      <c r="C29" s="11"/>
      <c r="D29" s="11"/>
      <c r="E29" s="11"/>
      <c r="F29" s="62"/>
      <c r="G29" s="62"/>
      <c r="H29" s="62"/>
      <c r="I29" s="62"/>
      <c r="J29" s="62"/>
      <c r="K29" s="62"/>
      <c r="L29" s="7"/>
      <c r="M29" s="63"/>
      <c r="N29" s="62"/>
      <c r="O29" s="64"/>
      <c r="P29" s="64"/>
      <c r="Q29" s="64"/>
      <c r="R29" s="11"/>
      <c r="S29" s="61"/>
      <c r="T29" s="62"/>
      <c r="U29" s="62"/>
      <c r="W29" s="7"/>
      <c r="X29" s="63"/>
      <c r="AA29" s="7"/>
      <c r="AB29" s="63"/>
      <c r="AD29" s="65"/>
      <c r="AE29" s="62"/>
      <c r="AF29" s="65"/>
      <c r="AG29" s="62"/>
      <c r="AH29" s="65"/>
      <c r="AI29" s="62"/>
      <c r="AJ29" s="65"/>
      <c r="AK29" s="62"/>
      <c r="AL29" s="65"/>
      <c r="AM29" s="62"/>
    </row>
    <row r="30" spans="1:39" s="3" customFormat="1" ht="21.75" customHeight="1">
      <c r="B30" s="6" t="s">
        <v>37</v>
      </c>
      <c r="C30" s="4" t="s">
        <v>38</v>
      </c>
      <c r="D30" s="4"/>
      <c r="K30" s="4" t="s">
        <v>39</v>
      </c>
    </row>
    <row r="31" spans="1:39" s="3" customFormat="1" ht="15.95" customHeight="1">
      <c r="C31" s="4" t="s">
        <v>40</v>
      </c>
      <c r="D31" s="4"/>
      <c r="K31" s="4" t="s">
        <v>41</v>
      </c>
    </row>
    <row r="32" spans="1:39" s="3" customFormat="1" ht="16.5" customHeight="1">
      <c r="C32" s="5" t="s">
        <v>42</v>
      </c>
      <c r="D32" s="5"/>
      <c r="K32" s="5" t="s">
        <v>43</v>
      </c>
    </row>
    <row r="33" spans="3:11" s="3" customFormat="1" ht="15.95" customHeight="1">
      <c r="C33" s="5" t="s">
        <v>44</v>
      </c>
      <c r="D33" s="5"/>
      <c r="K33" s="4" t="s">
        <v>45</v>
      </c>
    </row>
  </sheetData>
  <sheetProtection selectLockedCells="1" selectUnlockedCells="1"/>
  <mergeCells count="40">
    <mergeCell ref="A4:E10"/>
    <mergeCell ref="I4:Q4"/>
    <mergeCell ref="R4:R10"/>
    <mergeCell ref="O5:Q5"/>
    <mergeCell ref="AD5:AE5"/>
    <mergeCell ref="AF5:AG5"/>
    <mergeCell ref="AD6:AE6"/>
    <mergeCell ref="AF6:AG6"/>
    <mergeCell ref="AD7:AE7"/>
    <mergeCell ref="AF7:AG7"/>
    <mergeCell ref="AH5:AI5"/>
    <mergeCell ref="AJ5:AK5"/>
    <mergeCell ref="AL5:AM5"/>
    <mergeCell ref="F6:H6"/>
    <mergeCell ref="I6:K6"/>
    <mergeCell ref="L6:N6"/>
    <mergeCell ref="O6:Q6"/>
    <mergeCell ref="T6:U6"/>
    <mergeCell ref="W6:X6"/>
    <mergeCell ref="AA6:AB6"/>
    <mergeCell ref="AH6:AI6"/>
    <mergeCell ref="AJ6:AK6"/>
    <mergeCell ref="AL6:AM6"/>
    <mergeCell ref="F7:H7"/>
    <mergeCell ref="I7:K7"/>
    <mergeCell ref="L7:N7"/>
    <mergeCell ref="O7:Q7"/>
    <mergeCell ref="T7:U7"/>
    <mergeCell ref="W7:X7"/>
    <mergeCell ref="AA7:AB7"/>
    <mergeCell ref="A11:E11"/>
    <mergeCell ref="AH7:AI7"/>
    <mergeCell ref="AJ7:AK7"/>
    <mergeCell ref="AL7:AM7"/>
    <mergeCell ref="O8:Q8"/>
    <mergeCell ref="AD8:AE8"/>
    <mergeCell ref="AF8:AG8"/>
    <mergeCell ref="AH8:AI8"/>
    <mergeCell ref="AJ8:AK8"/>
    <mergeCell ref="AL8:AM8"/>
  </mergeCells>
  <pageMargins left="0.35433070866141736" right="0" top="0.31496062992125984" bottom="0.59055118110236227" header="0" footer="0.5118110236220472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T-3.8(R)58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2016-11-14T06:40:07Z</dcterms:created>
  <dcterms:modified xsi:type="dcterms:W3CDTF">2016-11-15T07:19:42Z</dcterms:modified>
</cp:coreProperties>
</file>