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480" windowHeight="11640"/>
  </bookViews>
  <sheets>
    <sheet name="T-3.8" sheetId="8" r:id="rId1"/>
  </sheets>
  <calcPr calcId="124519"/>
</workbook>
</file>

<file path=xl/calcChain.xml><?xml version="1.0" encoding="utf-8"?>
<calcChain xmlns="http://schemas.openxmlformats.org/spreadsheetml/2006/main">
  <c r="Q38" i="8"/>
  <c r="N38"/>
  <c r="K38"/>
  <c r="H38"/>
  <c r="G38"/>
  <c r="F38"/>
  <c r="E38"/>
  <c r="Q37"/>
  <c r="N37"/>
  <c r="K37"/>
  <c r="H37"/>
  <c r="G37"/>
  <c r="F37"/>
  <c r="Q36"/>
  <c r="N36"/>
  <c r="K36"/>
  <c r="H36"/>
  <c r="G36"/>
  <c r="F36"/>
  <c r="E36" s="1"/>
  <c r="Q35"/>
  <c r="N35"/>
  <c r="K35"/>
  <c r="H35"/>
  <c r="G35"/>
  <c r="F35"/>
  <c r="E35" s="1"/>
  <c r="Q25"/>
  <c r="N25"/>
  <c r="K25"/>
  <c r="H25"/>
  <c r="G25"/>
  <c r="F25"/>
  <c r="Q24"/>
  <c r="N24"/>
  <c r="K24"/>
  <c r="H24"/>
  <c r="G24"/>
  <c r="F24"/>
  <c r="Q23"/>
  <c r="N23"/>
  <c r="K23"/>
  <c r="H23"/>
  <c r="G23"/>
  <c r="F23"/>
  <c r="E23" s="1"/>
  <c r="Q22"/>
  <c r="N22"/>
  <c r="K22"/>
  <c r="H22"/>
  <c r="G22"/>
  <c r="F22"/>
  <c r="E22"/>
  <c r="Q21"/>
  <c r="N21"/>
  <c r="K21"/>
  <c r="H21"/>
  <c r="G21"/>
  <c r="F21"/>
  <c r="Q20"/>
  <c r="N20"/>
  <c r="K20"/>
  <c r="H20"/>
  <c r="G20"/>
  <c r="F20"/>
  <c r="E20" s="1"/>
  <c r="Q19"/>
  <c r="N19"/>
  <c r="K19"/>
  <c r="H19"/>
  <c r="G19"/>
  <c r="F19"/>
  <c r="E19"/>
  <c r="Q18"/>
  <c r="N18"/>
  <c r="K18"/>
  <c r="H18"/>
  <c r="G18"/>
  <c r="E18"/>
  <c r="F18"/>
  <c r="Q17"/>
  <c r="N17"/>
  <c r="K17"/>
  <c r="H17"/>
  <c r="G17"/>
  <c r="F17"/>
  <c r="Q16"/>
  <c r="N16"/>
  <c r="K16"/>
  <c r="H16"/>
  <c r="G16"/>
  <c r="F16"/>
  <c r="Q15"/>
  <c r="N15"/>
  <c r="K15"/>
  <c r="H15"/>
  <c r="G15"/>
  <c r="F15"/>
  <c r="E15" s="1"/>
  <c r="E11" s="1"/>
  <c r="Q14"/>
  <c r="N14"/>
  <c r="K14"/>
  <c r="H14"/>
  <c r="G14"/>
  <c r="F14"/>
  <c r="Q13"/>
  <c r="N13"/>
  <c r="K13"/>
  <c r="H13"/>
  <c r="G13"/>
  <c r="F13"/>
  <c r="E13"/>
  <c r="Q12"/>
  <c r="Q11" s="1"/>
  <c r="N12"/>
  <c r="K12"/>
  <c r="H12"/>
  <c r="G12"/>
  <c r="F12"/>
  <c r="S11"/>
  <c r="R11"/>
  <c r="P11"/>
  <c r="O11"/>
  <c r="M11"/>
  <c r="L11"/>
  <c r="J11"/>
  <c r="I11"/>
  <c r="H11"/>
  <c r="E16"/>
  <c r="F11"/>
  <c r="N11"/>
  <c r="E14"/>
  <c r="E21"/>
  <c r="E37"/>
  <c r="E25"/>
  <c r="K11"/>
  <c r="G11"/>
  <c r="E17"/>
  <c r="E24"/>
  <c r="E12"/>
</calcChain>
</file>

<file path=xl/sharedStrings.xml><?xml version="1.0" encoding="utf-8"?>
<sst xmlns="http://schemas.openxmlformats.org/spreadsheetml/2006/main" count="138" uniqueCount="68">
  <si>
    <t>อำเภอ</t>
  </si>
  <si>
    <t>District</t>
  </si>
  <si>
    <t>รวม</t>
  </si>
  <si>
    <t>Total</t>
  </si>
  <si>
    <t>รวมยอด</t>
  </si>
  <si>
    <t>เมืองเชียงราย</t>
  </si>
  <si>
    <t>Muang Chiang Rai</t>
  </si>
  <si>
    <t>เวียงชัย</t>
  </si>
  <si>
    <t>Wiang Chai</t>
  </si>
  <si>
    <t>เชียงของ</t>
  </si>
  <si>
    <t>Chiang Khong</t>
  </si>
  <si>
    <t>เทิง</t>
  </si>
  <si>
    <t>Thoeng</t>
  </si>
  <si>
    <t>พาน</t>
  </si>
  <si>
    <t>Phan</t>
  </si>
  <si>
    <t>ป่าแดด</t>
  </si>
  <si>
    <t xml:space="preserve">Pa Daet </t>
  </si>
  <si>
    <t>แม่จัน</t>
  </si>
  <si>
    <t>Mae Chan</t>
  </si>
  <si>
    <t>เชียงแสน</t>
  </si>
  <si>
    <t>Chiang Saen</t>
  </si>
  <si>
    <t>แม่สาย</t>
  </si>
  <si>
    <t>Mae Sai</t>
  </si>
  <si>
    <t>แม่สรวย</t>
  </si>
  <si>
    <t>Mae Suai</t>
  </si>
  <si>
    <t>เวียงป่าเป้า</t>
  </si>
  <si>
    <t>Wiang Pa Pao</t>
  </si>
  <si>
    <t>พญาเม็งราย</t>
  </si>
  <si>
    <t>Phaya Mengrai</t>
  </si>
  <si>
    <t>เวียงแก่น</t>
  </si>
  <si>
    <t>Wiang Kaen</t>
  </si>
  <si>
    <t>ขุนตาล</t>
  </si>
  <si>
    <t>Khun Tan</t>
  </si>
  <si>
    <t>แม่ฟ้าหลวง</t>
  </si>
  <si>
    <t>Mae Fa Luang</t>
  </si>
  <si>
    <t>แม่ลาว</t>
  </si>
  <si>
    <t>Mae Lao</t>
  </si>
  <si>
    <t>เวียงเชียงรุ้ง</t>
  </si>
  <si>
    <t>Wiang Chiang Rung</t>
  </si>
  <si>
    <t>ดอยหลวง</t>
  </si>
  <si>
    <t>Doi Luang</t>
  </si>
  <si>
    <t xml:space="preserve">     ที่มา:  สำนักงานเขตพื้นที่การศึกษาประถมศึกษา จังหวัดเชียงราย เขต 1, 2, 3, 4</t>
  </si>
  <si>
    <t>Source:  Chiang Rai Primary Educational Service Area Office, Area 1, 2, 3, 4</t>
  </si>
  <si>
    <t>สำนักงานเขตพื้นที่การศึกษามัธยมศึกษา เขต 36</t>
  </si>
  <si>
    <t xml:space="preserve">                The Secondary Education Service Area Office 36</t>
  </si>
  <si>
    <t>TABLE</t>
  </si>
  <si>
    <t>ประถมศึกษา</t>
  </si>
  <si>
    <t>Elementary</t>
  </si>
  <si>
    <t>Lower Secondary</t>
  </si>
  <si>
    <t>Upper Secondary</t>
  </si>
  <si>
    <t>Secondary</t>
  </si>
  <si>
    <t>ก่อนประถมศึกษา</t>
  </si>
  <si>
    <t>มัธยมศึกษา</t>
  </si>
  <si>
    <t>Pre-elementary</t>
  </si>
  <si>
    <t>ชาย</t>
  </si>
  <si>
    <t>หญิง</t>
  </si>
  <si>
    <t>Male</t>
  </si>
  <si>
    <t>Female</t>
  </si>
  <si>
    <t xml:space="preserve">ตาราง     </t>
  </si>
  <si>
    <t>มัธยมต้น</t>
  </si>
  <si>
    <t>มัธยมปลาย</t>
  </si>
  <si>
    <t>3.8</t>
  </si>
  <si>
    <t>ระดับการศึกษา Level of  education</t>
  </si>
  <si>
    <t xml:space="preserve">                Total</t>
  </si>
  <si>
    <t>Student by Level of Education, Sex and District: Academic Year 2013</t>
  </si>
  <si>
    <t>นักเรียน จำแนกตามระดับการศึกษา และเพศ เป็นรายอำเภอ ปีการศึกษา 2556</t>
  </si>
  <si>
    <t xml:space="preserve">นักเรียน จำแนกตามระดับการศึกษา และเพศ เป็นรายอำเภอ ปีการศึกษา 2556  (ต่อ) </t>
  </si>
  <si>
    <t>Student by Level of Education, Sex and District: Academic Year 2013  (contd.)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</si>
</sst>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8" formatCode="_-* #,##0_-;\-* #,##0_-;_-* &quot;-&quot;??_-;_-@_-"/>
  </numFmts>
  <fonts count="8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8"/>
      <name val="Calibri"/>
      <family val="2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6" fillId="0" borderId="0"/>
  </cellStyleXfs>
  <cellXfs count="72">
    <xf numFmtId="0" fontId="0" fillId="0" borderId="0" xfId="0"/>
    <xf numFmtId="0" fontId="2" fillId="0" borderId="0" xfId="2" applyFont="1"/>
    <xf numFmtId="0" fontId="2" fillId="0" borderId="0" xfId="2" applyFont="1" applyAlignment="1">
      <alignment horizontal="left"/>
    </xf>
    <xf numFmtId="0" fontId="2" fillId="0" borderId="0" xfId="2" applyFont="1" applyBorder="1"/>
    <xf numFmtId="0" fontId="3" fillId="0" borderId="0" xfId="2" applyFont="1" applyBorder="1"/>
    <xf numFmtId="0" fontId="4" fillId="0" borderId="0" xfId="2" applyFont="1"/>
    <xf numFmtId="0" fontId="4" fillId="0" borderId="0" xfId="2" applyFont="1" applyBorder="1"/>
    <xf numFmtId="0" fontId="3" fillId="0" borderId="2" xfId="2" applyFont="1" applyBorder="1"/>
    <xf numFmtId="0" fontId="5" fillId="0" borderId="0" xfId="2" applyFont="1"/>
    <xf numFmtId="0" fontId="3" fillId="0" borderId="6" xfId="2" applyFont="1" applyBorder="1"/>
    <xf numFmtId="0" fontId="3" fillId="0" borderId="0" xfId="2" applyFont="1" applyAlignment="1">
      <alignment vertical="center"/>
    </xf>
    <xf numFmtId="0" fontId="3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left" vertical="center"/>
    </xf>
    <xf numFmtId="0" fontId="5" fillId="0" borderId="0" xfId="2" applyFont="1" applyBorder="1"/>
    <xf numFmtId="0" fontId="5" fillId="0" borderId="0" xfId="2" applyFont="1" applyBorder="1" applyAlignment="1">
      <alignment horizontal="left"/>
    </xf>
    <xf numFmtId="0" fontId="4" fillId="0" borderId="6" xfId="2" applyFont="1" applyBorder="1"/>
    <xf numFmtId="0" fontId="3" fillId="0" borderId="2" xfId="2" applyFont="1" applyBorder="1" applyAlignment="1">
      <alignment horizontal="center"/>
    </xf>
    <xf numFmtId="188" fontId="4" fillId="0" borderId="0" xfId="2" applyNumberFormat="1" applyFont="1"/>
    <xf numFmtId="0" fontId="3" fillId="0" borderId="0" xfId="2" applyFont="1"/>
    <xf numFmtId="188" fontId="3" fillId="0" borderId="0" xfId="2" applyNumberFormat="1" applyFont="1"/>
    <xf numFmtId="0" fontId="5" fillId="0" borderId="6" xfId="2" applyFont="1" applyBorder="1"/>
    <xf numFmtId="188" fontId="5" fillId="0" borderId="8" xfId="2" applyNumberFormat="1" applyFont="1" applyBorder="1"/>
    <xf numFmtId="0" fontId="5" fillId="0" borderId="8" xfId="2" applyFont="1" applyBorder="1"/>
    <xf numFmtId="0" fontId="2" fillId="0" borderId="6" xfId="2" applyFont="1" applyBorder="1"/>
    <xf numFmtId="0" fontId="2" fillId="0" borderId="7" xfId="2" applyFont="1" applyBorder="1"/>
    <xf numFmtId="0" fontId="3" fillId="0" borderId="10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188" fontId="5" fillId="0" borderId="11" xfId="1" applyNumberFormat="1" applyFont="1" applyBorder="1"/>
    <xf numFmtId="188" fontId="5" fillId="0" borderId="8" xfId="1" applyNumberFormat="1" applyFont="1" applyBorder="1"/>
    <xf numFmtId="188" fontId="5" fillId="0" borderId="0" xfId="1" applyNumberFormat="1" applyFont="1" applyBorder="1"/>
    <xf numFmtId="49" fontId="2" fillId="0" borderId="0" xfId="2" applyNumberFormat="1" applyFont="1" applyAlignment="1">
      <alignment horizontal="center"/>
    </xf>
    <xf numFmtId="188" fontId="2" fillId="0" borderId="0" xfId="2" applyNumberFormat="1" applyFont="1"/>
    <xf numFmtId="0" fontId="3" fillId="0" borderId="0" xfId="2" applyFont="1" applyAlignment="1">
      <alignment horizontal="left"/>
    </xf>
    <xf numFmtId="188" fontId="3" fillId="0" borderId="11" xfId="1" applyNumberFormat="1" applyFont="1" applyBorder="1" applyAlignment="1">
      <alignment vertical="center"/>
    </xf>
    <xf numFmtId="188" fontId="3" fillId="0" borderId="0" xfId="1" applyNumberFormat="1" applyFont="1" applyBorder="1" applyAlignment="1">
      <alignment vertical="center"/>
    </xf>
    <xf numFmtId="0" fontId="3" fillId="0" borderId="0" xfId="2" applyFont="1" applyBorder="1" applyAlignment="1">
      <alignment vertical="center"/>
    </xf>
    <xf numFmtId="0" fontId="3" fillId="0" borderId="6" xfId="2" applyFont="1" applyBorder="1" applyAlignment="1">
      <alignment horizontal="center" vertical="center"/>
    </xf>
    <xf numFmtId="188" fontId="3" fillId="0" borderId="12" xfId="1" applyNumberFormat="1" applyFont="1" applyBorder="1"/>
    <xf numFmtId="188" fontId="3" fillId="0" borderId="6" xfId="1" applyNumberFormat="1" applyFont="1" applyBorder="1"/>
    <xf numFmtId="0" fontId="3" fillId="0" borderId="1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 shrinkToFit="1"/>
    </xf>
    <xf numFmtId="0" fontId="3" fillId="0" borderId="9" xfId="2" applyFont="1" applyBorder="1" applyAlignment="1">
      <alignment horizontal="center" vertical="center" shrinkToFit="1"/>
    </xf>
    <xf numFmtId="0" fontId="3" fillId="0" borderId="0" xfId="2" applyFont="1" applyBorder="1" applyAlignment="1">
      <alignment horizontal="center" vertical="center" shrinkToFit="1"/>
    </xf>
    <xf numFmtId="0" fontId="3" fillId="0" borderId="8" xfId="2" applyFont="1" applyBorder="1" applyAlignment="1">
      <alignment horizontal="center" vertical="center" shrinkToFit="1"/>
    </xf>
    <xf numFmtId="0" fontId="3" fillId="0" borderId="6" xfId="2" applyFont="1" applyBorder="1" applyAlignment="1">
      <alignment horizontal="center" vertical="center" shrinkToFit="1"/>
    </xf>
    <xf numFmtId="0" fontId="3" fillId="0" borderId="7" xfId="2" applyFont="1" applyBorder="1" applyAlignment="1">
      <alignment horizontal="center" vertical="center" shrinkToFit="1"/>
    </xf>
    <xf numFmtId="0" fontId="3" fillId="0" borderId="9" xfId="2" applyFont="1" applyBorder="1" applyAlignment="1">
      <alignment horizontal="center" vertical="center"/>
    </xf>
    <xf numFmtId="0" fontId="3" fillId="0" borderId="13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3" fillId="0" borderId="14" xfId="2" applyFont="1" applyBorder="1" applyAlignment="1">
      <alignment horizontal="center"/>
    </xf>
    <xf numFmtId="0" fontId="3" fillId="0" borderId="4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0" xfId="2" applyFont="1" applyBorder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0" xfId="2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 shrinkToFit="1"/>
    </xf>
  </cellXfs>
  <cellStyles count="7">
    <cellStyle name="Comma 2" xfId="1"/>
    <cellStyle name="Normal" xfId="0" builtinId="0"/>
    <cellStyle name="Normal 2" xfId="2"/>
    <cellStyle name="เครื่องหมายจุลภาค 2" xfId="3"/>
    <cellStyle name="เครื่องหมายจุลภาค 3" xfId="4"/>
    <cellStyle name="ปกติ 2" xfId="5"/>
    <cellStyle name="ปกติ 3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409575</xdr:colOff>
      <xdr:row>3</xdr:row>
      <xdr:rowOff>47625</xdr:rowOff>
    </xdr:from>
    <xdr:to>
      <xdr:col>6</xdr:col>
      <xdr:colOff>142875</xdr:colOff>
      <xdr:row>5</xdr:row>
      <xdr:rowOff>114300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447800" y="561975"/>
          <a:ext cx="8001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รวม</a:t>
          </a:r>
        </a:p>
        <a:p>
          <a:pPr algn="ctr" rtl="0">
            <a:defRPr sz="1000"/>
          </a:pPr>
          <a:r>
            <a:rPr lang="en-US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Total</a:t>
          </a:r>
        </a:p>
      </xdr:txBody>
    </xdr:sp>
    <xdr:clientData/>
  </xdr:twoCellAnchor>
  <xdr:twoCellAnchor>
    <xdr:from>
      <xdr:col>4</xdr:col>
      <xdr:colOff>409575</xdr:colOff>
      <xdr:row>29</xdr:row>
      <xdr:rowOff>161925</xdr:rowOff>
    </xdr:from>
    <xdr:to>
      <xdr:col>6</xdr:col>
      <xdr:colOff>142875</xdr:colOff>
      <xdr:row>31</xdr:row>
      <xdr:rowOff>171450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447800" y="7686675"/>
          <a:ext cx="8001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รวม</a:t>
          </a:r>
        </a:p>
        <a:p>
          <a:pPr algn="ctr" rtl="0">
            <a:defRPr sz="1000"/>
          </a:pPr>
          <a:r>
            <a:rPr lang="en-US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Total</a:t>
          </a:r>
        </a:p>
      </xdr:txBody>
    </xdr:sp>
    <xdr:clientData/>
  </xdr:twoCellAnchor>
  <xdr:twoCellAnchor>
    <xdr:from>
      <xdr:col>21</xdr:col>
      <xdr:colOff>142875</xdr:colOff>
      <xdr:row>1</xdr:row>
      <xdr:rowOff>9525</xdr:rowOff>
    </xdr:from>
    <xdr:to>
      <xdr:col>23</xdr:col>
      <xdr:colOff>0</xdr:colOff>
      <xdr:row>25</xdr:row>
      <xdr:rowOff>9525</xdr:rowOff>
    </xdr:to>
    <xdr:grpSp>
      <xdr:nvGrpSpPr>
        <xdr:cNvPr id="9219" name="Group 211"/>
        <xdr:cNvGrpSpPr>
          <a:grpSpLocks/>
        </xdr:cNvGrpSpPr>
      </xdr:nvGrpSpPr>
      <xdr:grpSpPr bwMode="auto">
        <a:xfrm>
          <a:off x="10077450" y="247650"/>
          <a:ext cx="571500" cy="5895975"/>
          <a:chOff x="980" y="1"/>
          <a:chExt cx="62" cy="701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85" y="38"/>
            <a:ext cx="50" cy="63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</a:p>
        </xdr:txBody>
      </xdr:sp>
      <xdr:cxnSp macro="">
        <xdr:nvCxnSpPr>
          <xdr:cNvPr id="9226" name="Straight Connector 6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21</xdr:col>
      <xdr:colOff>114300</xdr:colOff>
      <xdr:row>26</xdr:row>
      <xdr:rowOff>85725</xdr:rowOff>
    </xdr:from>
    <xdr:to>
      <xdr:col>22</xdr:col>
      <xdr:colOff>523875</xdr:colOff>
      <xdr:row>53</xdr:row>
      <xdr:rowOff>180975</xdr:rowOff>
    </xdr:to>
    <xdr:grpSp>
      <xdr:nvGrpSpPr>
        <xdr:cNvPr id="9220" name="Group 180"/>
        <xdr:cNvGrpSpPr>
          <a:grpSpLocks/>
        </xdr:cNvGrpSpPr>
      </xdr:nvGrpSpPr>
      <xdr:grpSpPr bwMode="auto">
        <a:xfrm>
          <a:off x="10048875" y="7096125"/>
          <a:ext cx="590550" cy="6210300"/>
          <a:chOff x="996" y="0"/>
          <a:chExt cx="62" cy="623"/>
        </a:xfrm>
      </xdr:grpSpPr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1021" y="31"/>
            <a:ext cx="32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0" name="Text Box 1"/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</a:p>
        </xdr:txBody>
      </xdr:sp>
      <xdr:cxnSp macro="">
        <xdr:nvCxnSpPr>
          <xdr:cNvPr id="9223" name="Straight Connector 12"/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55"/>
  <sheetViews>
    <sheetView showGridLines="0" tabSelected="1" zoomScaleSheetLayoutView="75" workbookViewId="0">
      <selection activeCell="O37" sqref="O37"/>
    </sheetView>
  </sheetViews>
  <sheetFormatPr defaultColWidth="9" defaultRowHeight="18.75"/>
  <cols>
    <col min="1" max="1" width="1.375" style="5" customWidth="1"/>
    <col min="2" max="2" width="5.375" style="5" customWidth="1"/>
    <col min="3" max="3" width="4" style="5" customWidth="1"/>
    <col min="4" max="4" width="2.75" style="5" customWidth="1"/>
    <col min="5" max="5" width="8" style="5" customWidth="1"/>
    <col min="6" max="6" width="6.875" style="5" customWidth="1"/>
    <col min="7" max="10" width="7" style="5" customWidth="1"/>
    <col min="11" max="11" width="7.125" style="5" customWidth="1"/>
    <col min="12" max="13" width="6.75" style="5" customWidth="1"/>
    <col min="14" max="14" width="6.875" style="5" customWidth="1"/>
    <col min="15" max="16" width="7" style="5" customWidth="1"/>
    <col min="17" max="17" width="6.625" style="5" customWidth="1"/>
    <col min="18" max="18" width="6.875" style="5" customWidth="1"/>
    <col min="19" max="19" width="6.625" style="5" customWidth="1"/>
    <col min="20" max="20" width="1.125" style="5" customWidth="1"/>
    <col min="21" max="21" width="11.25" style="5" customWidth="1"/>
    <col min="22" max="22" width="2.375" style="5" customWidth="1"/>
    <col min="23" max="23" width="7" style="6" customWidth="1"/>
    <col min="24" max="29" width="9" style="6"/>
    <col min="30" max="16384" width="9" style="5"/>
  </cols>
  <sheetData>
    <row r="1" spans="1:29" s="1" customFormat="1">
      <c r="B1" s="2" t="s">
        <v>58</v>
      </c>
      <c r="C1" s="34" t="s">
        <v>61</v>
      </c>
      <c r="D1" s="1" t="s">
        <v>65</v>
      </c>
      <c r="L1" s="35"/>
      <c r="M1" s="35"/>
      <c r="N1" s="35"/>
      <c r="O1" s="35"/>
      <c r="W1" s="3"/>
      <c r="X1" s="3"/>
      <c r="Y1" s="3"/>
      <c r="Z1" s="3"/>
      <c r="AA1" s="3"/>
      <c r="AB1" s="3"/>
      <c r="AC1" s="3"/>
    </row>
    <row r="2" spans="1:29" s="18" customFormat="1">
      <c r="B2" s="36" t="s">
        <v>45</v>
      </c>
      <c r="C2" s="34" t="s">
        <v>61</v>
      </c>
      <c r="D2" s="18" t="s">
        <v>64</v>
      </c>
      <c r="O2" s="19"/>
      <c r="P2" s="19"/>
      <c r="W2" s="4"/>
      <c r="X2" s="4"/>
      <c r="Y2" s="4"/>
      <c r="Z2" s="4"/>
      <c r="AA2" s="4"/>
      <c r="AB2" s="4"/>
      <c r="AC2" s="4"/>
    </row>
    <row r="3" spans="1:29" ht="3" customHeight="1">
      <c r="V3" s="15"/>
    </row>
    <row r="4" spans="1:29" ht="16.5" customHeight="1">
      <c r="A4" s="45" t="s">
        <v>0</v>
      </c>
      <c r="B4" s="45"/>
      <c r="C4" s="45"/>
      <c r="D4" s="46"/>
      <c r="E4" s="60"/>
      <c r="F4" s="61"/>
      <c r="G4" s="62"/>
      <c r="H4" s="52" t="s">
        <v>62</v>
      </c>
      <c r="I4" s="53"/>
      <c r="J4" s="53"/>
      <c r="K4" s="53"/>
      <c r="L4" s="53"/>
      <c r="M4" s="53"/>
      <c r="N4" s="53"/>
      <c r="O4" s="53"/>
      <c r="P4" s="53"/>
      <c r="Q4" s="53"/>
      <c r="R4" s="53"/>
      <c r="S4" s="54"/>
      <c r="T4" s="43" t="s">
        <v>1</v>
      </c>
      <c r="U4" s="44"/>
      <c r="V4" s="44"/>
    </row>
    <row r="5" spans="1:29" ht="16.5" customHeight="1">
      <c r="A5" s="47"/>
      <c r="B5" s="47"/>
      <c r="C5" s="47"/>
      <c r="D5" s="48"/>
      <c r="E5" s="63"/>
      <c r="F5" s="64"/>
      <c r="G5" s="65"/>
      <c r="H5" s="55" t="s">
        <v>51</v>
      </c>
      <c r="I5" s="56"/>
      <c r="J5" s="69"/>
      <c r="K5" s="55" t="s">
        <v>46</v>
      </c>
      <c r="L5" s="56"/>
      <c r="M5" s="69"/>
      <c r="N5" s="43" t="s">
        <v>52</v>
      </c>
      <c r="O5" s="44"/>
      <c r="P5" s="44"/>
      <c r="Q5" s="44"/>
      <c r="R5" s="44"/>
      <c r="S5" s="51"/>
      <c r="T5" s="55"/>
      <c r="U5" s="56"/>
      <c r="V5" s="56"/>
    </row>
    <row r="6" spans="1:29" ht="16.5" customHeight="1">
      <c r="A6" s="47"/>
      <c r="B6" s="47"/>
      <c r="C6" s="47"/>
      <c r="D6" s="48"/>
      <c r="E6" s="66"/>
      <c r="F6" s="67"/>
      <c r="G6" s="68"/>
      <c r="H6" s="57" t="s">
        <v>53</v>
      </c>
      <c r="I6" s="58"/>
      <c r="J6" s="70"/>
      <c r="K6" s="57" t="s">
        <v>47</v>
      </c>
      <c r="L6" s="58"/>
      <c r="M6" s="70"/>
      <c r="N6" s="57" t="s">
        <v>50</v>
      </c>
      <c r="O6" s="58"/>
      <c r="P6" s="58"/>
      <c r="Q6" s="58"/>
      <c r="R6" s="58"/>
      <c r="S6" s="70"/>
      <c r="T6" s="55"/>
      <c r="U6" s="56"/>
      <c r="V6" s="56"/>
    </row>
    <row r="7" spans="1:29" ht="16.5" customHeight="1">
      <c r="A7" s="47"/>
      <c r="B7" s="47"/>
      <c r="C7" s="47"/>
      <c r="D7" s="48"/>
      <c r="E7" s="25"/>
      <c r="F7" s="25"/>
      <c r="G7" s="26"/>
      <c r="H7" s="25"/>
      <c r="I7" s="25"/>
      <c r="J7" s="26"/>
      <c r="K7" s="25"/>
      <c r="L7" s="25"/>
      <c r="M7" s="26"/>
      <c r="N7" s="43" t="s">
        <v>59</v>
      </c>
      <c r="O7" s="44"/>
      <c r="P7" s="51"/>
      <c r="Q7" s="43" t="s">
        <v>60</v>
      </c>
      <c r="R7" s="44"/>
      <c r="S7" s="51"/>
      <c r="T7" s="55"/>
      <c r="U7" s="56"/>
      <c r="V7" s="56"/>
    </row>
    <row r="8" spans="1:29" ht="16.5" customHeight="1">
      <c r="A8" s="47"/>
      <c r="B8" s="47"/>
      <c r="C8" s="47"/>
      <c r="D8" s="48"/>
      <c r="E8" s="28" t="s">
        <v>2</v>
      </c>
      <c r="F8" s="28" t="s">
        <v>54</v>
      </c>
      <c r="G8" s="27" t="s">
        <v>55</v>
      </c>
      <c r="H8" s="28" t="s">
        <v>2</v>
      </c>
      <c r="I8" s="28" t="s">
        <v>54</v>
      </c>
      <c r="J8" s="27" t="s">
        <v>55</v>
      </c>
      <c r="K8" s="28" t="s">
        <v>2</v>
      </c>
      <c r="L8" s="28" t="s">
        <v>54</v>
      </c>
      <c r="M8" s="27" t="s">
        <v>55</v>
      </c>
      <c r="N8" s="57" t="s">
        <v>48</v>
      </c>
      <c r="O8" s="58"/>
      <c r="P8" s="70"/>
      <c r="Q8" s="57" t="s">
        <v>49</v>
      </c>
      <c r="R8" s="58"/>
      <c r="S8" s="70"/>
      <c r="T8" s="55"/>
      <c r="U8" s="56"/>
      <c r="V8" s="56"/>
    </row>
    <row r="9" spans="1:29" ht="16.5" customHeight="1">
      <c r="A9" s="47"/>
      <c r="B9" s="47"/>
      <c r="C9" s="47"/>
      <c r="D9" s="48"/>
      <c r="E9" s="28" t="s">
        <v>3</v>
      </c>
      <c r="F9" s="28" t="s">
        <v>56</v>
      </c>
      <c r="G9" s="27" t="s">
        <v>57</v>
      </c>
      <c r="H9" s="28" t="s">
        <v>3</v>
      </c>
      <c r="I9" s="28" t="s">
        <v>56</v>
      </c>
      <c r="J9" s="27" t="s">
        <v>57</v>
      </c>
      <c r="K9" s="28" t="s">
        <v>3</v>
      </c>
      <c r="L9" s="28" t="s">
        <v>56</v>
      </c>
      <c r="M9" s="27" t="s">
        <v>57</v>
      </c>
      <c r="N9" s="25" t="s">
        <v>2</v>
      </c>
      <c r="O9" s="25" t="s">
        <v>54</v>
      </c>
      <c r="P9" s="27" t="s">
        <v>55</v>
      </c>
      <c r="Q9" s="25" t="s">
        <v>2</v>
      </c>
      <c r="R9" s="25" t="s">
        <v>54</v>
      </c>
      <c r="S9" s="27" t="s">
        <v>55</v>
      </c>
      <c r="T9" s="55"/>
      <c r="U9" s="56"/>
      <c r="V9" s="56"/>
    </row>
    <row r="10" spans="1:29" ht="16.5" customHeight="1">
      <c r="A10" s="49"/>
      <c r="B10" s="49"/>
      <c r="C10" s="49"/>
      <c r="D10" s="50"/>
      <c r="E10" s="29"/>
      <c r="F10" s="29"/>
      <c r="G10" s="30"/>
      <c r="H10" s="29"/>
      <c r="I10" s="29"/>
      <c r="J10" s="30"/>
      <c r="K10" s="29"/>
      <c r="L10" s="29"/>
      <c r="M10" s="30"/>
      <c r="N10" s="29" t="s">
        <v>3</v>
      </c>
      <c r="O10" s="29" t="s">
        <v>56</v>
      </c>
      <c r="P10" s="30" t="s">
        <v>57</v>
      </c>
      <c r="Q10" s="29" t="s">
        <v>3</v>
      </c>
      <c r="R10" s="29" t="s">
        <v>56</v>
      </c>
      <c r="S10" s="30" t="s">
        <v>57</v>
      </c>
      <c r="T10" s="57"/>
      <c r="U10" s="58"/>
      <c r="V10" s="58"/>
    </row>
    <row r="11" spans="1:29" s="10" customFormat="1" ht="22.5" customHeight="1">
      <c r="A11" s="44" t="s">
        <v>4</v>
      </c>
      <c r="B11" s="44"/>
      <c r="C11" s="44"/>
      <c r="D11" s="51"/>
      <c r="E11" s="37">
        <f>SUM(E12:E25,E35:E38)</f>
        <v>184457</v>
      </c>
      <c r="F11" s="37">
        <f t="shared" ref="F11:S11" si="0">SUM(F12:F25,F35:F38)</f>
        <v>90273</v>
      </c>
      <c r="G11" s="37">
        <f t="shared" si="0"/>
        <v>94184</v>
      </c>
      <c r="H11" s="37">
        <f t="shared" si="0"/>
        <v>29871</v>
      </c>
      <c r="I11" s="37">
        <f t="shared" si="0"/>
        <v>15464</v>
      </c>
      <c r="J11" s="37">
        <f t="shared" si="0"/>
        <v>14407</v>
      </c>
      <c r="K11" s="37">
        <f t="shared" si="0"/>
        <v>88977</v>
      </c>
      <c r="L11" s="37">
        <f t="shared" si="0"/>
        <v>45293</v>
      </c>
      <c r="M11" s="37">
        <f t="shared" si="0"/>
        <v>43684</v>
      </c>
      <c r="N11" s="37">
        <f t="shared" si="0"/>
        <v>40974</v>
      </c>
      <c r="O11" s="37">
        <f t="shared" si="0"/>
        <v>19406</v>
      </c>
      <c r="P11" s="37">
        <f t="shared" si="0"/>
        <v>21568</v>
      </c>
      <c r="Q11" s="37">
        <f t="shared" si="0"/>
        <v>24635</v>
      </c>
      <c r="R11" s="37">
        <f t="shared" si="0"/>
        <v>10110</v>
      </c>
      <c r="S11" s="37">
        <f t="shared" si="0"/>
        <v>14525</v>
      </c>
      <c r="T11" s="38"/>
      <c r="U11" s="11" t="s">
        <v>63</v>
      </c>
      <c r="W11" s="39"/>
      <c r="X11" s="39"/>
      <c r="Y11" s="39"/>
      <c r="Z11" s="39"/>
      <c r="AA11" s="39"/>
      <c r="AB11" s="39"/>
      <c r="AC11" s="39"/>
    </row>
    <row r="12" spans="1:29" s="8" customFormat="1" ht="21.75" customHeight="1">
      <c r="A12" s="13"/>
      <c r="B12" s="12" t="s">
        <v>5</v>
      </c>
      <c r="C12" s="13"/>
      <c r="D12" s="21"/>
      <c r="E12" s="31">
        <f>SUM(F12:G12)</f>
        <v>45856</v>
      </c>
      <c r="F12" s="31">
        <f>SUM(I12,L12,O12,R12)</f>
        <v>22109</v>
      </c>
      <c r="G12" s="31">
        <f>SUM(J12,M12,P12,S12)</f>
        <v>23747</v>
      </c>
      <c r="H12" s="31">
        <f>SUM(I12:J12)</f>
        <v>8190</v>
      </c>
      <c r="I12" s="31">
        <v>4376</v>
      </c>
      <c r="J12" s="32">
        <v>3814</v>
      </c>
      <c r="K12" s="31">
        <f>SUM(L12:M12)</f>
        <v>18569</v>
      </c>
      <c r="L12" s="31">
        <v>9596</v>
      </c>
      <c r="M12" s="32">
        <v>8973</v>
      </c>
      <c r="N12" s="31">
        <f>SUM(O12:P12)</f>
        <v>10520</v>
      </c>
      <c r="O12" s="32">
        <v>4826</v>
      </c>
      <c r="P12" s="32">
        <v>5694</v>
      </c>
      <c r="Q12" s="31">
        <f>SUM(R12:S12)</f>
        <v>8577</v>
      </c>
      <c r="R12" s="31">
        <v>3311</v>
      </c>
      <c r="S12" s="32">
        <v>5266</v>
      </c>
      <c r="T12" s="33"/>
      <c r="U12" s="12" t="s">
        <v>6</v>
      </c>
      <c r="W12" s="13"/>
      <c r="X12" s="13"/>
      <c r="Y12" s="13"/>
      <c r="Z12" s="13"/>
      <c r="AA12" s="13"/>
      <c r="AB12" s="13"/>
      <c r="AC12" s="13"/>
    </row>
    <row r="13" spans="1:29" s="8" customFormat="1" ht="21.75" customHeight="1">
      <c r="A13" s="13"/>
      <c r="B13" s="14" t="s">
        <v>7</v>
      </c>
      <c r="C13" s="13"/>
      <c r="D13" s="21"/>
      <c r="E13" s="31">
        <f t="shared" ref="E13:E25" si="1">SUM(F13:G13)</f>
        <v>3436</v>
      </c>
      <c r="F13" s="31">
        <f t="shared" ref="F13:G25" si="2">SUM(I13,L13,O13,R13)</f>
        <v>1850</v>
      </c>
      <c r="G13" s="31">
        <f t="shared" si="2"/>
        <v>1586</v>
      </c>
      <c r="H13" s="31">
        <f t="shared" ref="H13:H25" si="3">SUM(I13:J13)</f>
        <v>990</v>
      </c>
      <c r="I13" s="31">
        <v>535</v>
      </c>
      <c r="J13" s="32">
        <v>455</v>
      </c>
      <c r="K13" s="31">
        <f t="shared" ref="K13:K25" si="4">SUM(L13:M13)</f>
        <v>1698</v>
      </c>
      <c r="L13" s="31">
        <v>908</v>
      </c>
      <c r="M13" s="32">
        <v>790</v>
      </c>
      <c r="N13" s="31">
        <f t="shared" ref="N13:N25" si="5">SUM(O13:P13)</f>
        <v>567</v>
      </c>
      <c r="O13" s="32">
        <v>325</v>
      </c>
      <c r="P13" s="32">
        <v>242</v>
      </c>
      <c r="Q13" s="31">
        <f t="shared" ref="Q13:Q25" si="6">SUM(R13:S13)</f>
        <v>181</v>
      </c>
      <c r="R13" s="31">
        <v>82</v>
      </c>
      <c r="S13" s="32">
        <v>99</v>
      </c>
      <c r="T13" s="33"/>
      <c r="U13" s="8" t="s">
        <v>8</v>
      </c>
      <c r="W13" s="13"/>
      <c r="X13" s="13"/>
      <c r="Y13" s="13"/>
      <c r="Z13" s="13"/>
      <c r="AA13" s="13"/>
      <c r="AB13" s="13"/>
      <c r="AC13" s="13"/>
    </row>
    <row r="14" spans="1:29" s="8" customFormat="1" ht="21.75" customHeight="1">
      <c r="A14" s="13"/>
      <c r="B14" s="14" t="s">
        <v>9</v>
      </c>
      <c r="C14" s="13"/>
      <c r="D14" s="22"/>
      <c r="E14" s="31">
        <f t="shared" si="1"/>
        <v>9219</v>
      </c>
      <c r="F14" s="31">
        <f t="shared" si="2"/>
        <v>4451</v>
      </c>
      <c r="G14" s="31">
        <f t="shared" si="2"/>
        <v>4768</v>
      </c>
      <c r="H14" s="31">
        <f t="shared" si="3"/>
        <v>1108</v>
      </c>
      <c r="I14" s="31">
        <v>573</v>
      </c>
      <c r="J14" s="32">
        <v>535</v>
      </c>
      <c r="K14" s="31">
        <f t="shared" si="4"/>
        <v>4943</v>
      </c>
      <c r="L14" s="31">
        <v>2504</v>
      </c>
      <c r="M14" s="32">
        <v>2439</v>
      </c>
      <c r="N14" s="31">
        <f t="shared" si="5"/>
        <v>1859</v>
      </c>
      <c r="O14" s="32">
        <v>833</v>
      </c>
      <c r="P14" s="32">
        <v>1026</v>
      </c>
      <c r="Q14" s="31">
        <f t="shared" si="6"/>
        <v>1309</v>
      </c>
      <c r="R14" s="31">
        <v>541</v>
      </c>
      <c r="S14" s="32">
        <v>768</v>
      </c>
      <c r="T14" s="33"/>
      <c r="U14" s="8" t="s">
        <v>10</v>
      </c>
      <c r="W14" s="13"/>
      <c r="X14" s="13"/>
      <c r="Y14" s="13"/>
      <c r="Z14" s="13"/>
      <c r="AA14" s="13"/>
      <c r="AB14" s="13"/>
      <c r="AC14" s="13"/>
    </row>
    <row r="15" spans="1:29" s="8" customFormat="1" ht="21.75" customHeight="1">
      <c r="A15" s="13"/>
      <c r="B15" s="14" t="s">
        <v>11</v>
      </c>
      <c r="C15" s="13"/>
      <c r="D15" s="22"/>
      <c r="E15" s="31">
        <f t="shared" si="1"/>
        <v>12134</v>
      </c>
      <c r="F15" s="31">
        <f t="shared" si="2"/>
        <v>5949</v>
      </c>
      <c r="G15" s="31">
        <f t="shared" si="2"/>
        <v>6185</v>
      </c>
      <c r="H15" s="31">
        <f t="shared" si="3"/>
        <v>1360</v>
      </c>
      <c r="I15" s="31">
        <v>705</v>
      </c>
      <c r="J15" s="32">
        <v>655</v>
      </c>
      <c r="K15" s="31">
        <f t="shared" si="4"/>
        <v>6049</v>
      </c>
      <c r="L15" s="31">
        <v>3236</v>
      </c>
      <c r="M15" s="32">
        <v>2813</v>
      </c>
      <c r="N15" s="31">
        <f t="shared" si="5"/>
        <v>3004</v>
      </c>
      <c r="O15" s="32">
        <v>1374</v>
      </c>
      <c r="P15" s="32">
        <v>1630</v>
      </c>
      <c r="Q15" s="31">
        <f t="shared" si="6"/>
        <v>1721</v>
      </c>
      <c r="R15" s="31">
        <v>634</v>
      </c>
      <c r="S15" s="32">
        <v>1087</v>
      </c>
      <c r="T15" s="33"/>
      <c r="U15" s="8" t="s">
        <v>12</v>
      </c>
      <c r="W15" s="13"/>
      <c r="X15" s="13"/>
      <c r="Y15" s="13"/>
      <c r="Z15" s="13"/>
      <c r="AA15" s="13"/>
      <c r="AB15" s="13"/>
      <c r="AC15" s="13"/>
    </row>
    <row r="16" spans="1:29" s="8" customFormat="1" ht="21.75" customHeight="1">
      <c r="A16" s="13"/>
      <c r="B16" s="14" t="s">
        <v>13</v>
      </c>
      <c r="C16" s="13"/>
      <c r="D16" s="22"/>
      <c r="E16" s="31">
        <f t="shared" si="1"/>
        <v>14235</v>
      </c>
      <c r="F16" s="31">
        <f t="shared" si="2"/>
        <v>7139</v>
      </c>
      <c r="G16" s="31">
        <f t="shared" si="2"/>
        <v>7096</v>
      </c>
      <c r="H16" s="31">
        <f t="shared" si="3"/>
        <v>2109</v>
      </c>
      <c r="I16" s="31">
        <v>1106</v>
      </c>
      <c r="J16" s="32">
        <v>1003</v>
      </c>
      <c r="K16" s="31">
        <f t="shared" si="4"/>
        <v>6110</v>
      </c>
      <c r="L16" s="31">
        <v>3107</v>
      </c>
      <c r="M16" s="32">
        <v>3003</v>
      </c>
      <c r="N16" s="31">
        <f t="shared" si="5"/>
        <v>4020</v>
      </c>
      <c r="O16" s="32">
        <v>2016</v>
      </c>
      <c r="P16" s="32">
        <v>2004</v>
      </c>
      <c r="Q16" s="31">
        <f t="shared" si="6"/>
        <v>1996</v>
      </c>
      <c r="R16" s="31">
        <v>910</v>
      </c>
      <c r="S16" s="32">
        <v>1086</v>
      </c>
      <c r="T16" s="33"/>
      <c r="U16" s="8" t="s">
        <v>14</v>
      </c>
      <c r="W16" s="13"/>
      <c r="X16" s="13"/>
      <c r="Y16" s="13"/>
      <c r="Z16" s="13"/>
      <c r="AA16" s="13"/>
      <c r="AB16" s="13"/>
      <c r="AC16" s="13"/>
    </row>
    <row r="17" spans="1:29" s="8" customFormat="1" ht="21.75" customHeight="1">
      <c r="A17" s="13"/>
      <c r="B17" s="14" t="s">
        <v>15</v>
      </c>
      <c r="C17" s="13"/>
      <c r="D17" s="22"/>
      <c r="E17" s="31">
        <f t="shared" si="1"/>
        <v>3119</v>
      </c>
      <c r="F17" s="31">
        <f t="shared" si="2"/>
        <v>1551</v>
      </c>
      <c r="G17" s="31">
        <f t="shared" si="2"/>
        <v>1568</v>
      </c>
      <c r="H17" s="31">
        <f t="shared" si="3"/>
        <v>516</v>
      </c>
      <c r="I17" s="31">
        <v>285</v>
      </c>
      <c r="J17" s="32">
        <v>231</v>
      </c>
      <c r="K17" s="31">
        <f t="shared" si="4"/>
        <v>1494</v>
      </c>
      <c r="L17" s="31">
        <v>771</v>
      </c>
      <c r="M17" s="32">
        <v>723</v>
      </c>
      <c r="N17" s="31">
        <f t="shared" si="5"/>
        <v>670</v>
      </c>
      <c r="O17" s="32">
        <v>302</v>
      </c>
      <c r="P17" s="32">
        <v>368</v>
      </c>
      <c r="Q17" s="31">
        <f t="shared" si="6"/>
        <v>439</v>
      </c>
      <c r="R17" s="31">
        <v>193</v>
      </c>
      <c r="S17" s="32">
        <v>246</v>
      </c>
      <c r="T17" s="33"/>
      <c r="U17" s="8" t="s">
        <v>16</v>
      </c>
      <c r="W17" s="13"/>
      <c r="X17" s="13"/>
      <c r="Y17" s="13"/>
      <c r="Z17" s="13"/>
      <c r="AA17" s="13"/>
      <c r="AB17" s="13"/>
      <c r="AC17" s="13"/>
    </row>
    <row r="18" spans="1:29" s="8" customFormat="1" ht="21.75" customHeight="1">
      <c r="A18" s="13"/>
      <c r="B18" s="14" t="s">
        <v>17</v>
      </c>
      <c r="C18" s="13"/>
      <c r="D18" s="22"/>
      <c r="E18" s="31">
        <f t="shared" si="1"/>
        <v>11860</v>
      </c>
      <c r="F18" s="31">
        <f t="shared" si="2"/>
        <v>5633</v>
      </c>
      <c r="G18" s="31">
        <f t="shared" si="2"/>
        <v>6227</v>
      </c>
      <c r="H18" s="31">
        <f t="shared" si="3"/>
        <v>1309</v>
      </c>
      <c r="I18" s="31">
        <v>678</v>
      </c>
      <c r="J18" s="32">
        <v>631</v>
      </c>
      <c r="K18" s="31">
        <f t="shared" si="4"/>
        <v>5843</v>
      </c>
      <c r="L18" s="31">
        <v>2894</v>
      </c>
      <c r="M18" s="32">
        <v>2949</v>
      </c>
      <c r="N18" s="31">
        <f t="shared" si="5"/>
        <v>3313</v>
      </c>
      <c r="O18" s="32">
        <v>1513</v>
      </c>
      <c r="P18" s="32">
        <v>1800</v>
      </c>
      <c r="Q18" s="31">
        <f t="shared" si="6"/>
        <v>1395</v>
      </c>
      <c r="R18" s="31">
        <v>548</v>
      </c>
      <c r="S18" s="32">
        <v>847</v>
      </c>
      <c r="T18" s="33"/>
      <c r="U18" s="8" t="s">
        <v>18</v>
      </c>
      <c r="W18" s="13"/>
      <c r="X18" s="13"/>
      <c r="Y18" s="13"/>
      <c r="Z18" s="13"/>
      <c r="AA18" s="13"/>
      <c r="AB18" s="13"/>
      <c r="AC18" s="13"/>
    </row>
    <row r="19" spans="1:29" s="8" customFormat="1" ht="21.75" customHeight="1">
      <c r="A19" s="13"/>
      <c r="B19" s="14" t="s">
        <v>19</v>
      </c>
      <c r="C19" s="13"/>
      <c r="D19" s="22"/>
      <c r="E19" s="31">
        <f t="shared" si="1"/>
        <v>7833</v>
      </c>
      <c r="F19" s="31">
        <f t="shared" si="2"/>
        <v>3909</v>
      </c>
      <c r="G19" s="31">
        <f t="shared" si="2"/>
        <v>3924</v>
      </c>
      <c r="H19" s="31">
        <f t="shared" si="3"/>
        <v>929</v>
      </c>
      <c r="I19" s="31">
        <v>476</v>
      </c>
      <c r="J19" s="32">
        <v>453</v>
      </c>
      <c r="K19" s="31">
        <f t="shared" si="4"/>
        <v>3925</v>
      </c>
      <c r="L19" s="31">
        <v>1972</v>
      </c>
      <c r="M19" s="32">
        <v>1953</v>
      </c>
      <c r="N19" s="31">
        <f t="shared" si="5"/>
        <v>1821</v>
      </c>
      <c r="O19" s="32">
        <v>919</v>
      </c>
      <c r="P19" s="32">
        <v>902</v>
      </c>
      <c r="Q19" s="31">
        <f t="shared" si="6"/>
        <v>1158</v>
      </c>
      <c r="R19" s="31">
        <v>542</v>
      </c>
      <c r="S19" s="32">
        <v>616</v>
      </c>
      <c r="T19" s="33"/>
      <c r="U19" s="8" t="s">
        <v>20</v>
      </c>
      <c r="W19" s="13"/>
      <c r="X19" s="13"/>
      <c r="Y19" s="13"/>
      <c r="Z19" s="13"/>
      <c r="AA19" s="13"/>
      <c r="AB19" s="13"/>
      <c r="AC19" s="13"/>
    </row>
    <row r="20" spans="1:29" s="8" customFormat="1" ht="21.75" customHeight="1">
      <c r="A20" s="13"/>
      <c r="B20" s="14" t="s">
        <v>21</v>
      </c>
      <c r="C20" s="13"/>
      <c r="D20" s="22"/>
      <c r="E20" s="31">
        <f t="shared" si="1"/>
        <v>18307</v>
      </c>
      <c r="F20" s="31">
        <f t="shared" si="2"/>
        <v>8993</v>
      </c>
      <c r="G20" s="31">
        <f t="shared" si="2"/>
        <v>9314</v>
      </c>
      <c r="H20" s="31">
        <f t="shared" si="3"/>
        <v>3183</v>
      </c>
      <c r="I20" s="31">
        <v>1596</v>
      </c>
      <c r="J20" s="32">
        <v>1587</v>
      </c>
      <c r="K20" s="31">
        <f t="shared" si="4"/>
        <v>9368</v>
      </c>
      <c r="L20" s="31">
        <v>4796</v>
      </c>
      <c r="M20" s="32">
        <v>4572</v>
      </c>
      <c r="N20" s="31">
        <f t="shared" si="5"/>
        <v>2823</v>
      </c>
      <c r="O20" s="32">
        <v>1287</v>
      </c>
      <c r="P20" s="32">
        <v>1536</v>
      </c>
      <c r="Q20" s="31">
        <f t="shared" si="6"/>
        <v>2933</v>
      </c>
      <c r="R20" s="31">
        <v>1314</v>
      </c>
      <c r="S20" s="32">
        <v>1619</v>
      </c>
      <c r="T20" s="33"/>
      <c r="U20" s="8" t="s">
        <v>22</v>
      </c>
      <c r="W20" s="13"/>
      <c r="X20" s="13"/>
      <c r="Y20" s="13"/>
      <c r="Z20" s="13"/>
      <c r="AA20" s="13"/>
      <c r="AB20" s="13"/>
      <c r="AC20" s="13"/>
    </row>
    <row r="21" spans="1:29" s="8" customFormat="1" ht="21.75" customHeight="1">
      <c r="A21" s="13"/>
      <c r="B21" s="14" t="s">
        <v>23</v>
      </c>
      <c r="C21" s="13"/>
      <c r="D21" s="22"/>
      <c r="E21" s="31">
        <f t="shared" si="1"/>
        <v>12758</v>
      </c>
      <c r="F21" s="31">
        <f t="shared" si="2"/>
        <v>6263</v>
      </c>
      <c r="G21" s="31">
        <f t="shared" si="2"/>
        <v>6495</v>
      </c>
      <c r="H21" s="31">
        <f t="shared" si="3"/>
        <v>2296</v>
      </c>
      <c r="I21" s="31">
        <v>1151</v>
      </c>
      <c r="J21" s="32">
        <v>1145</v>
      </c>
      <c r="K21" s="31">
        <f t="shared" si="4"/>
        <v>7367</v>
      </c>
      <c r="L21" s="31">
        <v>3750</v>
      </c>
      <c r="M21" s="32">
        <v>3617</v>
      </c>
      <c r="N21" s="31">
        <f t="shared" si="5"/>
        <v>2334</v>
      </c>
      <c r="O21" s="32">
        <v>1086</v>
      </c>
      <c r="P21" s="32">
        <v>1248</v>
      </c>
      <c r="Q21" s="31">
        <f t="shared" si="6"/>
        <v>761</v>
      </c>
      <c r="R21" s="31">
        <v>276</v>
      </c>
      <c r="S21" s="32">
        <v>485</v>
      </c>
      <c r="T21" s="33"/>
      <c r="U21" s="8" t="s">
        <v>24</v>
      </c>
      <c r="W21" s="13"/>
      <c r="X21" s="13"/>
      <c r="Y21" s="13"/>
      <c r="Z21" s="13"/>
      <c r="AA21" s="13"/>
      <c r="AB21" s="13"/>
      <c r="AC21" s="13"/>
    </row>
    <row r="22" spans="1:29" s="8" customFormat="1" ht="21.75" customHeight="1">
      <c r="A22" s="13"/>
      <c r="B22" s="14" t="s">
        <v>25</v>
      </c>
      <c r="C22" s="13"/>
      <c r="D22" s="22"/>
      <c r="E22" s="31">
        <f t="shared" si="1"/>
        <v>10913</v>
      </c>
      <c r="F22" s="31">
        <f t="shared" si="2"/>
        <v>5398</v>
      </c>
      <c r="G22" s="31">
        <f t="shared" si="2"/>
        <v>5515</v>
      </c>
      <c r="H22" s="31">
        <f t="shared" si="3"/>
        <v>2144</v>
      </c>
      <c r="I22" s="31">
        <v>938</v>
      </c>
      <c r="J22" s="32">
        <v>1206</v>
      </c>
      <c r="K22" s="31">
        <f t="shared" si="4"/>
        <v>5087</v>
      </c>
      <c r="L22" s="31">
        <v>2636</v>
      </c>
      <c r="M22" s="32">
        <v>2451</v>
      </c>
      <c r="N22" s="31">
        <f t="shared" si="5"/>
        <v>2366</v>
      </c>
      <c r="O22" s="32">
        <v>1256</v>
      </c>
      <c r="P22" s="32">
        <v>1110</v>
      </c>
      <c r="Q22" s="31">
        <f t="shared" si="6"/>
        <v>1316</v>
      </c>
      <c r="R22" s="31">
        <v>568</v>
      </c>
      <c r="S22" s="32">
        <v>748</v>
      </c>
      <c r="T22" s="33"/>
      <c r="U22" s="13" t="s">
        <v>26</v>
      </c>
      <c r="W22" s="13"/>
      <c r="X22" s="13"/>
      <c r="Y22" s="13"/>
      <c r="Z22" s="13"/>
      <c r="AA22" s="13"/>
      <c r="AB22" s="13"/>
      <c r="AC22" s="13"/>
    </row>
    <row r="23" spans="1:29" s="8" customFormat="1" ht="21.75" customHeight="1">
      <c r="A23" s="13"/>
      <c r="B23" s="14" t="s">
        <v>27</v>
      </c>
      <c r="C23" s="13"/>
      <c r="D23" s="22"/>
      <c r="E23" s="31">
        <f t="shared" si="1"/>
        <v>5165</v>
      </c>
      <c r="F23" s="31">
        <f t="shared" si="2"/>
        <v>2605</v>
      </c>
      <c r="G23" s="31">
        <f t="shared" si="2"/>
        <v>2560</v>
      </c>
      <c r="H23" s="31">
        <f t="shared" si="3"/>
        <v>854</v>
      </c>
      <c r="I23" s="31">
        <v>466</v>
      </c>
      <c r="J23" s="32">
        <v>388</v>
      </c>
      <c r="K23" s="31">
        <f t="shared" si="4"/>
        <v>2427</v>
      </c>
      <c r="L23" s="31">
        <v>1203</v>
      </c>
      <c r="M23" s="32">
        <v>1224</v>
      </c>
      <c r="N23" s="31">
        <f t="shared" si="5"/>
        <v>1236</v>
      </c>
      <c r="O23" s="32">
        <v>640</v>
      </c>
      <c r="P23" s="32">
        <v>596</v>
      </c>
      <c r="Q23" s="31">
        <f t="shared" si="6"/>
        <v>648</v>
      </c>
      <c r="R23" s="31">
        <v>296</v>
      </c>
      <c r="S23" s="32">
        <v>352</v>
      </c>
      <c r="T23" s="33"/>
      <c r="U23" s="8" t="s">
        <v>28</v>
      </c>
      <c r="W23" s="13"/>
      <c r="X23" s="13"/>
      <c r="Y23" s="13"/>
      <c r="Z23" s="13"/>
      <c r="AA23" s="13"/>
      <c r="AB23" s="13"/>
      <c r="AC23" s="13"/>
    </row>
    <row r="24" spans="1:29" s="8" customFormat="1" ht="21.75" customHeight="1">
      <c r="A24" s="13"/>
      <c r="B24" s="14" t="s">
        <v>29</v>
      </c>
      <c r="C24" s="13"/>
      <c r="D24" s="22"/>
      <c r="E24" s="31">
        <f t="shared" si="1"/>
        <v>6409</v>
      </c>
      <c r="F24" s="31">
        <f t="shared" si="2"/>
        <v>3157</v>
      </c>
      <c r="G24" s="31">
        <f t="shared" si="2"/>
        <v>3252</v>
      </c>
      <c r="H24" s="31">
        <f t="shared" si="3"/>
        <v>1123</v>
      </c>
      <c r="I24" s="31">
        <v>590</v>
      </c>
      <c r="J24" s="32">
        <v>533</v>
      </c>
      <c r="K24" s="31">
        <f t="shared" si="4"/>
        <v>3354</v>
      </c>
      <c r="L24" s="31">
        <v>1645</v>
      </c>
      <c r="M24" s="32">
        <v>1709</v>
      </c>
      <c r="N24" s="31">
        <f t="shared" si="5"/>
        <v>1464</v>
      </c>
      <c r="O24" s="32">
        <v>706</v>
      </c>
      <c r="P24" s="32">
        <v>758</v>
      </c>
      <c r="Q24" s="31">
        <f t="shared" si="6"/>
        <v>468</v>
      </c>
      <c r="R24" s="31">
        <v>216</v>
      </c>
      <c r="S24" s="32">
        <v>252</v>
      </c>
      <c r="T24" s="33"/>
      <c r="U24" s="8" t="s">
        <v>30</v>
      </c>
      <c r="W24" s="13"/>
      <c r="X24" s="13"/>
      <c r="Y24" s="13"/>
      <c r="Z24" s="13"/>
      <c r="AA24" s="13"/>
      <c r="AB24" s="13"/>
      <c r="AC24" s="13"/>
    </row>
    <row r="25" spans="1:29" s="13" customFormat="1" ht="21.75" customHeight="1">
      <c r="B25" s="14" t="s">
        <v>31</v>
      </c>
      <c r="D25" s="22"/>
      <c r="E25" s="31">
        <f t="shared" si="1"/>
        <v>3749</v>
      </c>
      <c r="F25" s="31">
        <f t="shared" si="2"/>
        <v>1808</v>
      </c>
      <c r="G25" s="31">
        <f t="shared" si="2"/>
        <v>1941</v>
      </c>
      <c r="H25" s="31">
        <f t="shared" si="3"/>
        <v>526</v>
      </c>
      <c r="I25" s="31">
        <v>287</v>
      </c>
      <c r="J25" s="32">
        <v>239</v>
      </c>
      <c r="K25" s="31">
        <f t="shared" si="4"/>
        <v>1732</v>
      </c>
      <c r="L25" s="31">
        <v>825</v>
      </c>
      <c r="M25" s="32">
        <v>907</v>
      </c>
      <c r="N25" s="31">
        <f t="shared" si="5"/>
        <v>1056</v>
      </c>
      <c r="O25" s="32">
        <v>508</v>
      </c>
      <c r="P25" s="32">
        <v>548</v>
      </c>
      <c r="Q25" s="31">
        <f t="shared" si="6"/>
        <v>435</v>
      </c>
      <c r="R25" s="31">
        <v>188</v>
      </c>
      <c r="S25" s="32">
        <v>247</v>
      </c>
      <c r="T25" s="33"/>
      <c r="U25" s="13" t="s">
        <v>32</v>
      </c>
    </row>
    <row r="26" spans="1:29" s="13" customFormat="1" ht="69" customHeight="1">
      <c r="B26" s="14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</row>
    <row r="27" spans="1:29" s="3" customFormat="1">
      <c r="B27" s="3" t="s">
        <v>58</v>
      </c>
      <c r="C27" s="34" t="s">
        <v>61</v>
      </c>
      <c r="D27" s="3" t="s">
        <v>66</v>
      </c>
    </row>
    <row r="28" spans="1:29" s="18" customFormat="1">
      <c r="B28" s="18" t="s">
        <v>45</v>
      </c>
      <c r="C28" s="34" t="s">
        <v>61</v>
      </c>
      <c r="D28" s="18" t="s">
        <v>67</v>
      </c>
      <c r="W28" s="4"/>
      <c r="X28" s="4"/>
      <c r="Y28" s="4"/>
      <c r="Z28" s="4"/>
      <c r="AA28" s="4"/>
      <c r="AB28" s="4"/>
      <c r="AC28" s="4"/>
    </row>
    <row r="29" spans="1:29" ht="3" customHeight="1">
      <c r="V29" s="15"/>
    </row>
    <row r="30" spans="1:29" ht="21.75" customHeight="1">
      <c r="A30" s="45" t="s">
        <v>0</v>
      </c>
      <c r="B30" s="45"/>
      <c r="C30" s="45"/>
      <c r="D30" s="46"/>
      <c r="E30" s="60"/>
      <c r="F30" s="61"/>
      <c r="G30" s="62"/>
      <c r="H30" s="52" t="s">
        <v>62</v>
      </c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4"/>
      <c r="T30" s="16"/>
      <c r="U30" s="7"/>
      <c r="V30" s="8"/>
    </row>
    <row r="31" spans="1:29">
      <c r="A31" s="71"/>
      <c r="B31" s="71"/>
      <c r="C31" s="71"/>
      <c r="D31" s="48"/>
      <c r="E31" s="63"/>
      <c r="F31" s="64"/>
      <c r="G31" s="65"/>
      <c r="H31" s="55" t="s">
        <v>51</v>
      </c>
      <c r="I31" s="56"/>
      <c r="J31" s="69"/>
      <c r="K31" s="55" t="s">
        <v>46</v>
      </c>
      <c r="L31" s="56"/>
      <c r="M31" s="69"/>
      <c r="N31" s="43" t="s">
        <v>59</v>
      </c>
      <c r="O31" s="44"/>
      <c r="P31" s="51"/>
      <c r="Q31" s="43" t="s">
        <v>60</v>
      </c>
      <c r="R31" s="44"/>
      <c r="S31" s="51"/>
      <c r="T31" s="11"/>
      <c r="U31" s="4"/>
      <c r="V31" s="8"/>
    </row>
    <row r="32" spans="1:29">
      <c r="A32" s="71"/>
      <c r="B32" s="71"/>
      <c r="C32" s="71"/>
      <c r="D32" s="48"/>
      <c r="E32" s="66"/>
      <c r="F32" s="67"/>
      <c r="G32" s="68"/>
      <c r="H32" s="57" t="s">
        <v>53</v>
      </c>
      <c r="I32" s="58"/>
      <c r="J32" s="70"/>
      <c r="K32" s="57" t="s">
        <v>47</v>
      </c>
      <c r="L32" s="58"/>
      <c r="M32" s="70"/>
      <c r="N32" s="57" t="s">
        <v>48</v>
      </c>
      <c r="O32" s="58"/>
      <c r="P32" s="70"/>
      <c r="Q32" s="57" t="s">
        <v>49</v>
      </c>
      <c r="R32" s="58"/>
      <c r="S32" s="70"/>
      <c r="T32" s="11"/>
      <c r="U32" s="59" t="s">
        <v>1</v>
      </c>
      <c r="V32" s="59"/>
    </row>
    <row r="33" spans="1:29">
      <c r="A33" s="71"/>
      <c r="B33" s="71"/>
      <c r="C33" s="71"/>
      <c r="D33" s="48"/>
      <c r="E33" s="25" t="s">
        <v>2</v>
      </c>
      <c r="F33" s="25" t="s">
        <v>54</v>
      </c>
      <c r="G33" s="27" t="s">
        <v>55</v>
      </c>
      <c r="H33" s="25" t="s">
        <v>2</v>
      </c>
      <c r="I33" s="25" t="s">
        <v>54</v>
      </c>
      <c r="J33" s="27" t="s">
        <v>55</v>
      </c>
      <c r="K33" s="25" t="s">
        <v>2</v>
      </c>
      <c r="L33" s="25" t="s">
        <v>54</v>
      </c>
      <c r="M33" s="27" t="s">
        <v>55</v>
      </c>
      <c r="N33" s="25" t="s">
        <v>2</v>
      </c>
      <c r="O33" s="25" t="s">
        <v>54</v>
      </c>
      <c r="P33" s="27" t="s">
        <v>55</v>
      </c>
      <c r="Q33" s="25" t="s">
        <v>2</v>
      </c>
      <c r="R33" s="25" t="s">
        <v>54</v>
      </c>
      <c r="S33" s="27" t="s">
        <v>55</v>
      </c>
      <c r="T33" s="11"/>
      <c r="U33" s="4"/>
      <c r="V33" s="8"/>
    </row>
    <row r="34" spans="1:29">
      <c r="A34" s="49"/>
      <c r="B34" s="49"/>
      <c r="C34" s="49"/>
      <c r="D34" s="50"/>
      <c r="E34" s="29" t="s">
        <v>3</v>
      </c>
      <c r="F34" s="29" t="s">
        <v>56</v>
      </c>
      <c r="G34" s="30" t="s">
        <v>57</v>
      </c>
      <c r="H34" s="29" t="s">
        <v>3</v>
      </c>
      <c r="I34" s="29" t="s">
        <v>56</v>
      </c>
      <c r="J34" s="30" t="s">
        <v>57</v>
      </c>
      <c r="K34" s="29" t="s">
        <v>3</v>
      </c>
      <c r="L34" s="29" t="s">
        <v>56</v>
      </c>
      <c r="M34" s="30" t="s">
        <v>57</v>
      </c>
      <c r="N34" s="29" t="s">
        <v>3</v>
      </c>
      <c r="O34" s="29" t="s">
        <v>56</v>
      </c>
      <c r="P34" s="30" t="s">
        <v>57</v>
      </c>
      <c r="Q34" s="29" t="s">
        <v>3</v>
      </c>
      <c r="R34" s="29" t="s">
        <v>56</v>
      </c>
      <c r="S34" s="30" t="s">
        <v>57</v>
      </c>
      <c r="T34" s="40"/>
      <c r="U34" s="9"/>
      <c r="V34" s="20"/>
    </row>
    <row r="35" spans="1:29" s="8" customFormat="1" ht="21.75" customHeight="1">
      <c r="A35" s="13"/>
      <c r="B35" s="14" t="s">
        <v>33</v>
      </c>
      <c r="C35" s="13"/>
      <c r="D35" s="22"/>
      <c r="E35" s="31">
        <f>SUM(F35:G35)</f>
        <v>11638</v>
      </c>
      <c r="F35" s="31">
        <f t="shared" ref="F35:G38" si="7">SUM(I35,L35,O35,R35)</f>
        <v>5628</v>
      </c>
      <c r="G35" s="31">
        <f t="shared" si="7"/>
        <v>6010</v>
      </c>
      <c r="H35" s="31">
        <f>SUM(I35:J35)</f>
        <v>1817</v>
      </c>
      <c r="I35" s="31">
        <v>948</v>
      </c>
      <c r="J35" s="32">
        <v>869</v>
      </c>
      <c r="K35" s="31">
        <f>SUM(L35:M35)</f>
        <v>6892</v>
      </c>
      <c r="L35" s="31">
        <v>3422</v>
      </c>
      <c r="M35" s="32">
        <v>3470</v>
      </c>
      <c r="N35" s="31">
        <f>SUM(O35:P35)</f>
        <v>2207</v>
      </c>
      <c r="O35" s="32">
        <v>991</v>
      </c>
      <c r="P35" s="32">
        <v>1216</v>
      </c>
      <c r="Q35" s="31">
        <f>SUM(R35:S35)</f>
        <v>722</v>
      </c>
      <c r="R35" s="31">
        <v>267</v>
      </c>
      <c r="S35" s="32">
        <v>455</v>
      </c>
      <c r="T35" s="33"/>
      <c r="U35" s="8" t="s">
        <v>34</v>
      </c>
      <c r="W35" s="13"/>
      <c r="X35" s="13"/>
      <c r="Y35" s="13"/>
      <c r="Z35" s="13"/>
      <c r="AA35" s="13"/>
      <c r="AB35" s="13"/>
      <c r="AC35" s="13"/>
    </row>
    <row r="36" spans="1:29" s="8" customFormat="1" ht="21.75" customHeight="1">
      <c r="A36" s="13"/>
      <c r="B36" s="14" t="s">
        <v>35</v>
      </c>
      <c r="C36" s="13"/>
      <c r="D36" s="22"/>
      <c r="E36" s="31">
        <f>SUM(F36:G36)</f>
        <v>2893</v>
      </c>
      <c r="F36" s="31">
        <f t="shared" si="7"/>
        <v>1409</v>
      </c>
      <c r="G36" s="31">
        <f t="shared" si="7"/>
        <v>1484</v>
      </c>
      <c r="H36" s="31">
        <f>SUM(I36:J36)</f>
        <v>454</v>
      </c>
      <c r="I36" s="31">
        <v>244</v>
      </c>
      <c r="J36" s="32">
        <v>210</v>
      </c>
      <c r="K36" s="31">
        <f>SUM(L36:M36)</f>
        <v>1472</v>
      </c>
      <c r="L36" s="31">
        <v>728</v>
      </c>
      <c r="M36" s="32">
        <v>744</v>
      </c>
      <c r="N36" s="31">
        <f>SUM(O36:P36)</f>
        <v>697</v>
      </c>
      <c r="O36" s="32">
        <v>346</v>
      </c>
      <c r="P36" s="32">
        <v>351</v>
      </c>
      <c r="Q36" s="31">
        <f>SUM(R36:S36)</f>
        <v>270</v>
      </c>
      <c r="R36" s="31">
        <v>91</v>
      </c>
      <c r="S36" s="32">
        <v>179</v>
      </c>
      <c r="T36" s="33"/>
      <c r="U36" s="8" t="s">
        <v>36</v>
      </c>
      <c r="W36" s="13"/>
      <c r="X36" s="13"/>
      <c r="Y36" s="13"/>
      <c r="Z36" s="13"/>
      <c r="AA36" s="13"/>
      <c r="AB36" s="13"/>
      <c r="AC36" s="13"/>
    </row>
    <row r="37" spans="1:29" s="8" customFormat="1" ht="21.75" customHeight="1">
      <c r="A37" s="13"/>
      <c r="B37" s="14" t="s">
        <v>37</v>
      </c>
      <c r="C37" s="13"/>
      <c r="D37" s="22"/>
      <c r="E37" s="31">
        <f>SUM(F37:G37)</f>
        <v>2725</v>
      </c>
      <c r="F37" s="31">
        <f t="shared" si="7"/>
        <v>1315</v>
      </c>
      <c r="G37" s="31">
        <f t="shared" si="7"/>
        <v>1410</v>
      </c>
      <c r="H37" s="31">
        <f>SUM(I37:J37)</f>
        <v>485</v>
      </c>
      <c r="I37" s="31">
        <v>247</v>
      </c>
      <c r="J37" s="32">
        <v>238</v>
      </c>
      <c r="K37" s="31">
        <f>SUM(L37:M37)</f>
        <v>1511</v>
      </c>
      <c r="L37" s="31">
        <v>740</v>
      </c>
      <c r="M37" s="32">
        <v>771</v>
      </c>
      <c r="N37" s="31">
        <f>SUM(O37:P37)</f>
        <v>632</v>
      </c>
      <c r="O37" s="32">
        <v>282</v>
      </c>
      <c r="P37" s="32">
        <v>350</v>
      </c>
      <c r="Q37" s="31">
        <f>SUM(R37:S37)</f>
        <v>97</v>
      </c>
      <c r="R37" s="31">
        <v>46</v>
      </c>
      <c r="S37" s="32">
        <v>51</v>
      </c>
      <c r="T37" s="33"/>
      <c r="U37" s="8" t="s">
        <v>38</v>
      </c>
      <c r="W37" s="13"/>
      <c r="X37" s="13"/>
      <c r="Y37" s="13"/>
      <c r="Z37" s="13"/>
      <c r="AA37" s="13"/>
      <c r="AB37" s="13"/>
      <c r="AC37" s="13"/>
    </row>
    <row r="38" spans="1:29" s="8" customFormat="1" ht="21.75" customHeight="1">
      <c r="A38" s="13"/>
      <c r="B38" s="14" t="s">
        <v>39</v>
      </c>
      <c r="C38" s="13"/>
      <c r="D38" s="22"/>
      <c r="E38" s="31">
        <f>SUM(F38:G38)</f>
        <v>2208</v>
      </c>
      <c r="F38" s="31">
        <f t="shared" si="7"/>
        <v>1106</v>
      </c>
      <c r="G38" s="31">
        <f t="shared" si="7"/>
        <v>1102</v>
      </c>
      <c r="H38" s="31">
        <f>SUM(I38:J38)</f>
        <v>478</v>
      </c>
      <c r="I38" s="31">
        <v>263</v>
      </c>
      <c r="J38" s="32">
        <v>215</v>
      </c>
      <c r="K38" s="31">
        <f>SUM(L38:M38)</f>
        <v>1136</v>
      </c>
      <c r="L38" s="31">
        <v>560</v>
      </c>
      <c r="M38" s="32">
        <v>576</v>
      </c>
      <c r="N38" s="31">
        <f>SUM(O38:P38)</f>
        <v>385</v>
      </c>
      <c r="O38" s="32">
        <v>196</v>
      </c>
      <c r="P38" s="32">
        <v>189</v>
      </c>
      <c r="Q38" s="31">
        <f>SUM(R38:S38)</f>
        <v>209</v>
      </c>
      <c r="R38" s="31">
        <v>87</v>
      </c>
      <c r="S38" s="32">
        <v>122</v>
      </c>
      <c r="T38" s="33"/>
      <c r="U38" s="8" t="s">
        <v>40</v>
      </c>
      <c r="W38" s="13"/>
      <c r="X38" s="13"/>
      <c r="Y38" s="13"/>
      <c r="Z38" s="13"/>
      <c r="AA38" s="13"/>
      <c r="AB38" s="13"/>
      <c r="AC38" s="13"/>
    </row>
    <row r="39" spans="1:29" s="1" customFormat="1" ht="7.5" customHeight="1">
      <c r="A39" s="23"/>
      <c r="B39" s="23"/>
      <c r="C39" s="23"/>
      <c r="D39" s="24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2"/>
      <c r="U39" s="23"/>
      <c r="V39" s="23"/>
      <c r="W39" s="3"/>
      <c r="X39" s="3"/>
      <c r="Y39" s="3"/>
      <c r="Z39" s="3"/>
      <c r="AA39" s="3"/>
      <c r="AB39" s="3"/>
      <c r="AC39" s="3"/>
    </row>
    <row r="40" spans="1:29" s="1" customFormat="1" ht="7.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W40" s="3"/>
      <c r="X40" s="3"/>
      <c r="Y40" s="3"/>
      <c r="Z40" s="3"/>
      <c r="AA40" s="3"/>
      <c r="AB40" s="3"/>
      <c r="AC40" s="3"/>
    </row>
    <row r="41" spans="1:29" s="8" customFormat="1" ht="17.25">
      <c r="B41" s="8" t="s">
        <v>41</v>
      </c>
      <c r="L41" s="8" t="s">
        <v>42</v>
      </c>
    </row>
    <row r="42" spans="1:29">
      <c r="C42" s="8" t="s">
        <v>43</v>
      </c>
      <c r="D42" s="8"/>
      <c r="E42" s="8"/>
      <c r="F42" s="8"/>
      <c r="G42" s="8"/>
      <c r="L42" s="8" t="s">
        <v>44</v>
      </c>
      <c r="W42" s="5"/>
      <c r="X42" s="5"/>
      <c r="Y42" s="5"/>
      <c r="Z42" s="5"/>
      <c r="AA42" s="5"/>
      <c r="AB42" s="5"/>
      <c r="AC42" s="5"/>
    </row>
    <row r="43" spans="1:29"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</row>
    <row r="44" spans="1:29">
      <c r="E44" s="33"/>
    </row>
    <row r="45" spans="1:29">
      <c r="E45" s="33"/>
    </row>
    <row r="47" spans="1:29">
      <c r="E47" s="17"/>
    </row>
    <row r="55" ht="51.75" customHeight="1"/>
  </sheetData>
  <mergeCells count="27">
    <mergeCell ref="A11:D11"/>
    <mergeCell ref="A4:D10"/>
    <mergeCell ref="E4:G6"/>
    <mergeCell ref="H4:S4"/>
    <mergeCell ref="U32:V32"/>
    <mergeCell ref="N31:P31"/>
    <mergeCell ref="Q31:S31"/>
    <mergeCell ref="H32:J32"/>
    <mergeCell ref="K32:M32"/>
    <mergeCell ref="N32:P32"/>
    <mergeCell ref="Q32:S32"/>
    <mergeCell ref="A30:D34"/>
    <mergeCell ref="E30:G32"/>
    <mergeCell ref="H30:S30"/>
    <mergeCell ref="H31:J31"/>
    <mergeCell ref="K31:M31"/>
    <mergeCell ref="T4:V10"/>
    <mergeCell ref="H5:J5"/>
    <mergeCell ref="K5:M5"/>
    <mergeCell ref="N5:S5"/>
    <mergeCell ref="H6:J6"/>
    <mergeCell ref="K6:M6"/>
    <mergeCell ref="N6:S6"/>
    <mergeCell ref="N7:P7"/>
    <mergeCell ref="Q7:S7"/>
    <mergeCell ref="N8:P8"/>
    <mergeCell ref="Q8:S8"/>
  </mergeCells>
  <phoneticPr fontId="7" type="noConversion"/>
  <printOptions horizontalCentered="1"/>
  <pageMargins left="0" right="0" top="0.78740157480314965" bottom="0" header="0.39370078740157483" footer="0.39370078740157483"/>
  <pageSetup paperSize="9" orientation="landscape" r:id="rId1"/>
  <headerFooter alignWithMargins="0"/>
  <rowBreaks count="1" manualBreakCount="1">
    <brk id="2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T-3.8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 </cp:lastModifiedBy>
  <cp:lastPrinted>2006-01-01T11:14:59Z</cp:lastPrinted>
  <dcterms:created xsi:type="dcterms:W3CDTF">2015-08-24T03:08:42Z</dcterms:created>
  <dcterms:modified xsi:type="dcterms:W3CDTF">2015-09-30T08:31:08Z</dcterms:modified>
</cp:coreProperties>
</file>