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4.8" sheetId="1" r:id="rId1"/>
  </sheets>
  <definedNames>
    <definedName name="_xlnm.Print_Area" localSheetId="0">'T-4.8'!$A$1:$W$31</definedName>
  </definedNames>
  <calcPr calcId="145621"/>
</workbook>
</file>

<file path=xl/calcChain.xml><?xml version="1.0" encoding="utf-8"?>
<calcChain xmlns="http://schemas.openxmlformats.org/spreadsheetml/2006/main">
  <c r="S12" i="1" l="1"/>
  <c r="Q12" i="1"/>
  <c r="O12" i="1"/>
  <c r="M12" i="1"/>
  <c r="S11" i="1"/>
  <c r="Q11" i="1"/>
  <c r="O11" i="1"/>
  <c r="M11" i="1"/>
  <c r="S10" i="1"/>
  <c r="Q10" i="1"/>
  <c r="O10" i="1"/>
  <c r="M10" i="1"/>
  <c r="K9" i="1"/>
  <c r="S9" i="1" s="1"/>
  <c r="I9" i="1"/>
  <c r="Q9" i="1" s="1"/>
  <c r="G9" i="1"/>
  <c r="O9" i="1" s="1"/>
  <c r="E9" i="1"/>
  <c r="M9" i="1" s="1"/>
</calcChain>
</file>

<file path=xl/sharedStrings.xml><?xml version="1.0" encoding="utf-8"?>
<sst xmlns="http://schemas.openxmlformats.org/spreadsheetml/2006/main" count="36" uniqueCount="28">
  <si>
    <t>ตาราง</t>
  </si>
  <si>
    <t>เจ้าหน้าที่ทางการแพทย์ จำแนกเป็นรายอำเภอ  พ.ศ.2556</t>
  </si>
  <si>
    <t>TABLE</t>
  </si>
  <si>
    <t>Medical Personnel by District: 2013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</si>
  <si>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</si>
  <si>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</si>
  <si>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</si>
  <si>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</si>
  <si>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</si>
  <si>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</si>
  <si>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</si>
  <si>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</si>
  <si>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</si>
  <si>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</si>
  <si>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</si>
  <si>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</si>
  <si>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</si>
  <si>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</si>
  <si>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</si>
  <si>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</si>
  <si>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 xml:space="preserve">     เมืองภูเก็ต</t>
  </si>
  <si>
    <t xml:space="preserve">    Mueang Phuket</t>
  </si>
  <si>
    <t xml:space="preserve">     กะทู้</t>
  </si>
  <si>
    <t xml:space="preserve">    Kathu</t>
  </si>
  <si>
    <t xml:space="preserve">     ถลาง</t>
  </si>
  <si>
    <t xml:space="preserve">    Thalang</t>
  </si>
  <si>
    <t xml:space="preserve">    ที่มา:  สำนักงานสาธารณสุขจังหวัดภูเก็ต</t>
  </si>
  <si>
    <t>Source: Phuket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</si>
</sst>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87" fontId="6" fillId="0" borderId="7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1504950</xdr:colOff>
      <xdr:row>0</xdr:row>
      <xdr:rowOff>28575</xdr:rowOff>
    </xdr:from>
    <xdr:to>
      <xdr:col>23</xdr:col>
      <xdr:colOff>314325</xdr:colOff>
      <xdr:row>31</xdr:row>
      <xdr:rowOff>0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324975" y="28575"/>
          <a:ext cx="962025" cy="653415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4"/>
  <sheetViews>
    <sheetView showGridLines="0" tabSelected="1" zoomScaleNormal="100" workbookViewId="0">
      <selection activeCell="K18" sqref="K18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10.85546875" style="7" customWidth="1"/>
    <col min="5" max="5" width="6.140625" style="7" customWidth="1"/>
    <col min="6" max="6" width="5" style="7" customWidth="1"/>
    <col min="7" max="7" width="6.140625" style="7" customWidth="1"/>
    <col min="8" max="8" width="5" style="7" customWidth="1"/>
    <col min="9" max="9" width="6.140625" style="7" customWidth="1"/>
    <col min="10" max="10" width="5" style="7" customWidth="1"/>
    <col min="11" max="11" width="6.140625" style="7" customWidth="1"/>
    <col min="12" max="12" width="5" style="7" customWidth="1"/>
    <col min="13" max="13" width="8.5703125" style="7" customWidth="1"/>
    <col min="14" max="14" width="3.85546875" style="7" customWidth="1"/>
    <col min="15" max="15" width="8.5703125" style="7" customWidth="1"/>
    <col min="16" max="16" width="3.85546875" style="7" customWidth="1"/>
    <col min="17" max="17" width="8.5703125" style="7" customWidth="1"/>
    <col min="18" max="18" width="3.85546875" style="7" customWidth="1"/>
    <col min="19" max="19" width="8.5703125" style="7" customWidth="1"/>
    <col min="20" max="20" width="3.85546875" style="7" customWidth="1"/>
    <col min="21" max="21" width="24.5703125" style="7" customWidth="1"/>
    <col min="22" max="22" width="2.28515625" style="6" customWidth="1"/>
    <col min="23" max="23" width="5.42578125" style="6" customWidth="1"/>
    <col min="24" max="16384" width="9.140625" style="6"/>
  </cols>
  <sheetData>
    <row r="1" spans="1:22" s="3" customFormat="1" x14ac:dyDescent="0.3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s="5" customFormat="1" x14ac:dyDescent="0.3">
      <c r="A2" s="1"/>
      <c r="B2" s="1" t="s">
        <v>2</v>
      </c>
      <c r="C2" s="2">
        <v>4.8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ht="1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s="14" customFormat="1" ht="24.75" customHeight="1" x14ac:dyDescent="0.2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10"/>
      <c r="K4" s="10"/>
      <c r="L4" s="11"/>
      <c r="M4" s="9" t="s">
        <v>6</v>
      </c>
      <c r="N4" s="10"/>
      <c r="O4" s="10"/>
      <c r="P4" s="10"/>
      <c r="Q4" s="10"/>
      <c r="R4" s="10"/>
      <c r="S4" s="10"/>
      <c r="T4" s="11"/>
      <c r="U4" s="12" t="s">
        <v>7</v>
      </c>
      <c r="V4" s="13"/>
    </row>
    <row r="5" spans="1:22" s="14" customFormat="1" ht="21.75" customHeight="1" x14ac:dyDescent="0.25">
      <c r="A5" s="15"/>
      <c r="B5" s="15"/>
      <c r="C5" s="15"/>
      <c r="D5" s="15"/>
      <c r="E5" s="16" t="s">
        <v>8</v>
      </c>
      <c r="F5" s="17"/>
      <c r="G5" s="17"/>
      <c r="H5" s="17"/>
      <c r="I5" s="17"/>
      <c r="J5" s="17"/>
      <c r="K5" s="17"/>
      <c r="L5" s="18"/>
      <c r="M5" s="16" t="s">
        <v>9</v>
      </c>
      <c r="N5" s="17"/>
      <c r="O5" s="17"/>
      <c r="P5" s="17"/>
      <c r="Q5" s="17"/>
      <c r="R5" s="17"/>
      <c r="S5" s="17"/>
      <c r="T5" s="18"/>
      <c r="U5" s="19"/>
    </row>
    <row r="6" spans="1:22" s="14" customFormat="1" ht="21.75" customHeight="1" x14ac:dyDescent="0.25">
      <c r="A6" s="15"/>
      <c r="B6" s="15"/>
      <c r="C6" s="15"/>
      <c r="D6" s="15"/>
      <c r="E6" s="9" t="s">
        <v>10</v>
      </c>
      <c r="F6" s="11"/>
      <c r="G6" s="9" t="s">
        <v>11</v>
      </c>
      <c r="H6" s="11"/>
      <c r="I6" s="9" t="s">
        <v>12</v>
      </c>
      <c r="J6" s="11"/>
      <c r="K6" s="9" t="s">
        <v>13</v>
      </c>
      <c r="L6" s="11"/>
      <c r="M6" s="20" t="s">
        <v>10</v>
      </c>
      <c r="N6" s="21"/>
      <c r="O6" s="20" t="s">
        <v>11</v>
      </c>
      <c r="P6" s="21"/>
      <c r="Q6" s="20" t="s">
        <v>12</v>
      </c>
      <c r="R6" s="21"/>
      <c r="S6" s="20" t="s">
        <v>13</v>
      </c>
      <c r="T6" s="21"/>
      <c r="U6" s="19"/>
    </row>
    <row r="7" spans="1:22" s="14" customFormat="1" ht="21.75" customHeight="1" x14ac:dyDescent="0.25">
      <c r="A7" s="22"/>
      <c r="B7" s="22"/>
      <c r="C7" s="22"/>
      <c r="D7" s="22"/>
      <c r="E7" s="23" t="s">
        <v>14</v>
      </c>
      <c r="F7" s="24"/>
      <c r="G7" s="23" t="s">
        <v>15</v>
      </c>
      <c r="H7" s="24"/>
      <c r="I7" s="23" t="s">
        <v>16</v>
      </c>
      <c r="J7" s="24"/>
      <c r="K7" s="23" t="s">
        <v>17</v>
      </c>
      <c r="L7" s="24"/>
      <c r="M7" s="23" t="s">
        <v>14</v>
      </c>
      <c r="N7" s="24"/>
      <c r="O7" s="23" t="s">
        <v>15</v>
      </c>
      <c r="P7" s="24"/>
      <c r="Q7" s="23" t="s">
        <v>16</v>
      </c>
      <c r="R7" s="24"/>
      <c r="S7" s="23" t="s">
        <v>17</v>
      </c>
      <c r="T7" s="24"/>
      <c r="U7" s="25"/>
    </row>
    <row r="8" spans="1:22" s="14" customFormat="1" ht="3" customHeight="1" x14ac:dyDescent="0.25">
      <c r="A8" s="26"/>
      <c r="B8" s="27"/>
      <c r="C8" s="27"/>
      <c r="D8" s="27"/>
      <c r="E8" s="28"/>
      <c r="F8" s="29"/>
      <c r="G8" s="28"/>
      <c r="H8" s="29"/>
      <c r="I8" s="28"/>
      <c r="J8" s="29"/>
      <c r="K8" s="28"/>
      <c r="L8" s="29"/>
      <c r="M8" s="28"/>
      <c r="N8" s="29"/>
      <c r="O8" s="28"/>
      <c r="P8" s="29"/>
      <c r="Q8" s="28"/>
      <c r="R8" s="29"/>
      <c r="S8" s="28"/>
      <c r="T8" s="29"/>
      <c r="U8" s="30"/>
    </row>
    <row r="9" spans="1:22" s="35" customFormat="1" ht="27" customHeight="1" x14ac:dyDescent="0.25">
      <c r="A9" s="31"/>
      <c r="B9" s="32" t="s">
        <v>18</v>
      </c>
      <c r="C9" s="32"/>
      <c r="D9" s="32"/>
      <c r="E9" s="33">
        <f>SUM(E10:E12)</f>
        <v>312</v>
      </c>
      <c r="F9" s="34"/>
      <c r="G9" s="33">
        <f>SUM(G10:G12)</f>
        <v>75</v>
      </c>
      <c r="H9" s="34"/>
      <c r="I9" s="33">
        <f>SUM(I10:I12)</f>
        <v>54</v>
      </c>
      <c r="J9" s="34"/>
      <c r="K9" s="33">
        <f>SUM(K10:K12)</f>
        <v>1108</v>
      </c>
      <c r="L9" s="34"/>
      <c r="M9" s="33">
        <f>369522/E9</f>
        <v>1184.3653846153845</v>
      </c>
      <c r="N9" s="34"/>
      <c r="O9" s="33">
        <f>369522/G9</f>
        <v>4926.96</v>
      </c>
      <c r="P9" s="34"/>
      <c r="Q9" s="33">
        <f>369522/I9</f>
        <v>6843</v>
      </c>
      <c r="R9" s="34"/>
      <c r="S9" s="33">
        <f>369522/K9</f>
        <v>333.50361010830323</v>
      </c>
      <c r="T9" s="34"/>
      <c r="U9" s="30" t="s">
        <v>19</v>
      </c>
    </row>
    <row r="10" spans="1:22" s="14" customFormat="1" ht="20.25" customHeight="1" x14ac:dyDescent="0.25">
      <c r="A10" s="26"/>
      <c r="B10" s="36" t="s">
        <v>20</v>
      </c>
      <c r="C10" s="36"/>
      <c r="D10" s="36"/>
      <c r="E10" s="37">
        <v>262</v>
      </c>
      <c r="F10" s="38"/>
      <c r="G10" s="37">
        <v>56</v>
      </c>
      <c r="H10" s="38"/>
      <c r="I10" s="37">
        <v>39</v>
      </c>
      <c r="J10" s="38"/>
      <c r="K10" s="37">
        <v>971</v>
      </c>
      <c r="L10" s="38"/>
      <c r="M10" s="37">
        <f>226361/E10</f>
        <v>863.97328244274809</v>
      </c>
      <c r="N10" s="38"/>
      <c r="O10" s="37">
        <f>226361/G10</f>
        <v>4042.1607142857142</v>
      </c>
      <c r="P10" s="38"/>
      <c r="Q10" s="37">
        <f>226361/I10</f>
        <v>5804.1282051282051</v>
      </c>
      <c r="R10" s="38"/>
      <c r="S10" s="37">
        <f>226361/K10</f>
        <v>233.12152420185376</v>
      </c>
      <c r="T10" s="38"/>
      <c r="U10" s="36" t="s">
        <v>21</v>
      </c>
    </row>
    <row r="11" spans="1:22" s="14" customFormat="1" ht="20.25" customHeight="1" x14ac:dyDescent="0.25">
      <c r="A11" s="26"/>
      <c r="B11" s="36" t="s">
        <v>22</v>
      </c>
      <c r="C11" s="36"/>
      <c r="D11" s="36"/>
      <c r="E11" s="37">
        <v>30</v>
      </c>
      <c r="F11" s="38"/>
      <c r="G11" s="37">
        <v>7</v>
      </c>
      <c r="H11" s="38"/>
      <c r="I11" s="37">
        <v>7</v>
      </c>
      <c r="J11" s="38"/>
      <c r="K11" s="37">
        <v>61</v>
      </c>
      <c r="L11" s="38"/>
      <c r="M11" s="37">
        <f>51714/E11</f>
        <v>1723.8</v>
      </c>
      <c r="N11" s="38"/>
      <c r="O11" s="37">
        <f>51714/G11</f>
        <v>7387.7142857142853</v>
      </c>
      <c r="P11" s="38"/>
      <c r="Q11" s="37">
        <f>51714/I11</f>
        <v>7387.7142857142853</v>
      </c>
      <c r="R11" s="38"/>
      <c r="S11" s="37">
        <f>51714/K11</f>
        <v>847.77049180327867</v>
      </c>
      <c r="T11" s="38"/>
      <c r="U11" s="36" t="s">
        <v>23</v>
      </c>
    </row>
    <row r="12" spans="1:22" s="14" customFormat="1" ht="20.25" customHeight="1" x14ac:dyDescent="0.25">
      <c r="A12" s="26"/>
      <c r="B12" s="36" t="s">
        <v>24</v>
      </c>
      <c r="C12" s="36"/>
      <c r="D12" s="36"/>
      <c r="E12" s="37">
        <v>20</v>
      </c>
      <c r="F12" s="38"/>
      <c r="G12" s="37">
        <v>12</v>
      </c>
      <c r="H12" s="38"/>
      <c r="I12" s="37">
        <v>8</v>
      </c>
      <c r="J12" s="38"/>
      <c r="K12" s="37">
        <v>76</v>
      </c>
      <c r="L12" s="38"/>
      <c r="M12" s="37">
        <f>91447/E12</f>
        <v>4572.3500000000004</v>
      </c>
      <c r="N12" s="38"/>
      <c r="O12" s="37">
        <f>91447/G12</f>
        <v>7620.583333333333</v>
      </c>
      <c r="P12" s="38"/>
      <c r="Q12" s="37">
        <f>91447/I12</f>
        <v>11430.875</v>
      </c>
      <c r="R12" s="38"/>
      <c r="S12" s="37">
        <f>91447/K12</f>
        <v>1203.25</v>
      </c>
      <c r="T12" s="38"/>
      <c r="U12" s="36" t="s">
        <v>25</v>
      </c>
    </row>
    <row r="13" spans="1:22" s="14" customFormat="1" ht="20.25" customHeight="1" x14ac:dyDescent="0.25">
      <c r="A13" s="26"/>
      <c r="B13" s="36"/>
      <c r="C13" s="36"/>
      <c r="D13" s="36"/>
      <c r="E13" s="39"/>
      <c r="F13" s="40"/>
      <c r="G13" s="39"/>
      <c r="H13" s="40"/>
      <c r="I13" s="39"/>
      <c r="J13" s="40"/>
      <c r="K13" s="39"/>
      <c r="L13" s="40"/>
      <c r="M13" s="39"/>
      <c r="N13" s="40"/>
      <c r="O13" s="39"/>
      <c r="P13" s="40"/>
      <c r="Q13" s="39"/>
      <c r="R13" s="40"/>
      <c r="S13" s="39"/>
      <c r="T13" s="40"/>
      <c r="U13" s="36"/>
    </row>
    <row r="14" spans="1:22" s="14" customFormat="1" ht="3" customHeight="1" x14ac:dyDescent="0.25">
      <c r="A14" s="41"/>
      <c r="B14" s="42"/>
      <c r="C14" s="42"/>
      <c r="D14" s="42"/>
      <c r="E14" s="43"/>
      <c r="F14" s="44"/>
      <c r="G14" s="43"/>
      <c r="H14" s="44"/>
      <c r="I14" s="43"/>
      <c r="J14" s="44"/>
      <c r="K14" s="43"/>
      <c r="L14" s="44"/>
      <c r="M14" s="43"/>
      <c r="N14" s="44"/>
      <c r="O14" s="43"/>
      <c r="P14" s="44"/>
      <c r="Q14" s="43"/>
      <c r="R14" s="44"/>
      <c r="S14" s="43"/>
      <c r="T14" s="44"/>
      <c r="U14" s="42"/>
    </row>
    <row r="15" spans="1:22" s="14" customFormat="1" ht="8.25" customHeight="1" x14ac:dyDescent="0.25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2" s="14" customFormat="1" ht="15.75" x14ac:dyDescent="0.25">
      <c r="A16" s="46"/>
      <c r="B16" s="46" t="s">
        <v>26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14" customFormat="1" ht="15.75" x14ac:dyDescent="0.25">
      <c r="A17" s="46"/>
      <c r="B17" s="46" t="s">
        <v>27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4" customFormat="1" ht="15.75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14" customFormat="1" ht="15.75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s="14" customFormat="1" ht="15.75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14" customFormat="1" ht="15.75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14" customFormat="1" ht="15.75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14" customFormat="1" ht="15.75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pans="1:22" s="14" customFormat="1" ht="15.75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s="14" customFormat="1" ht="15.75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pans="1:22" s="14" customFormat="1" ht="15.75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spans="1:22" s="14" customFormat="1" ht="15.75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s="14" customFormat="1" ht="15.75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s="14" customFormat="1" ht="15.75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s="14" customFormat="1" ht="15.75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2" s="14" customFormat="1" ht="15.75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14" customFormat="1" ht="15.75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 s="14" customFormat="1" ht="15.75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s="14" customFormat="1" ht="15.75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</sheetData>
  <mergeCells count="24">
    <mergeCell ref="Q7:R7"/>
    <mergeCell ref="S7:T7"/>
    <mergeCell ref="B8:D8"/>
    <mergeCell ref="B9:D9"/>
    <mergeCell ref="M6:N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A4:D7"/>
    <mergeCell ref="E4:L4"/>
    <mergeCell ref="M4:T4"/>
    <mergeCell ref="U4:U7"/>
    <mergeCell ref="E5:L5"/>
    <mergeCell ref="M5:T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2016-11-14T06:34:23Z</dcterms:created>
  <dcterms:modified xsi:type="dcterms:W3CDTF">2016-11-14T06:34:39Z</dcterms:modified>
</cp:coreProperties>
</file>