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345" windowWidth="11715" windowHeight="5325"/>
  </bookViews>
  <sheets>
    <sheet name="T-2.8" sheetId="16" r:id="rId1"/>
  </sheets>
  <definedNames>
    <definedName name="_xlnm.Print_Area" localSheetId="0">'T-2.8'!$A$1:$N$34</definedName>
  </definedNames>
  <calcPr calcId="144525"/>
</workbook>
</file>

<file path=xl/calcChain.xml><?xml version="1.0" encoding="utf-8"?>
<calcChain xmlns="http://schemas.openxmlformats.org/spreadsheetml/2006/main">
  <c r="J28" i="16" l="1"/>
  <c r="I28" i="16"/>
  <c r="H28" i="16"/>
  <c r="J24" i="16"/>
  <c r="I24" i="16"/>
  <c r="H24" i="16"/>
  <c r="J25" i="16"/>
  <c r="I25" i="16"/>
  <c r="H25" i="16"/>
  <c r="J26" i="16"/>
  <c r="I26" i="16"/>
  <c r="H26" i="16"/>
</calcChain>
</file>

<file path=xl/sharedStrings.xml><?xml version="1.0" encoding="utf-8"?>
<sst xmlns="http://schemas.openxmlformats.org/spreadsheetml/2006/main" count="66" uniqueCount="39">
  <si>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</si>
  <si>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</si>
  <si>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</si>
  <si>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</si>
  <si>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</si>
  <si>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</si>
  <si>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</si>
  <si>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</si>
  <si>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</si>
  <si>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</si>
  <si>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</si>
  <si>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</si>
  <si>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</si>
  <si>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</si>
  <si>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</si>
  <si>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</si>
  <si>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</si>
  <si>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</si>
  <si>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</si>
  <si>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</si>
  <si>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</si>
  <si>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</si>
  <si>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</si>
  <si>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</si>
  <si>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Table</t>
  </si>
  <si>
    <t xml:space="preserve">ตาราง  </t>
  </si>
  <si>
    <t>2013</t>
  </si>
  <si>
    <t>2014</t>
  </si>
  <si>
    <t xml:space="preserve">     Note:   </t>
  </si>
  <si>
    <t xml:space="preserve">ผู้ว่างงาน  </t>
  </si>
  <si>
    <t>2015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</si>
  <si>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</si>
  <si>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</si>
  <si>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</si>
  <si>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 xml:space="preserve">  การสำรวจภาวะการทำงานของประชากร 2556 - 2559, ระดับจังหวัด</t>
  </si>
  <si>
    <t xml:space="preserve">  The Labour Force Survey 2013 - 2016, Province level</t>
  </si>
  <si>
    <t>-</t>
  </si>
  <si>
    <t xml:space="preserve">ผู้ว่างงาน และอัตราการว่างงาน จำแนกตามเพศ เป็นรายไตรมาส พ.ศ. 2556 - 2559   </t>
  </si>
  <si>
    <t>Unemployed and Unemployment Rate by Sex and Quarterly: 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</si>
</sst>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90" fontId="8" fillId="0" borderId="4" xfId="1" applyNumberFormat="1" applyFont="1" applyBorder="1" applyAlignment="1">
      <alignment horizontal="right"/>
    </xf>
    <xf numFmtId="190" fontId="8" fillId="0" borderId="4" xfId="1" applyNumberFormat="1" applyFont="1" applyBorder="1"/>
    <xf numFmtId="190" fontId="4" fillId="0" borderId="4" xfId="1" applyNumberFormat="1" applyFont="1" applyBorder="1"/>
    <xf numFmtId="43" fontId="8" fillId="0" borderId="4" xfId="1" applyNumberFormat="1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/>
  </sheetPr>
  <dimension ref="A1:M37"/>
  <sheetViews>
    <sheetView showGridLines="0" tabSelected="1" zoomScaleNormal="100" workbookViewId="0">
      <selection activeCell="L18" sqref="L18"/>
    </sheetView>
  </sheetViews>
  <sheetFormatPr defaultRowHeight="18.600000000000001" customHeight="1" x14ac:dyDescent="0.3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6384" width="9.140625" style="6"/>
  </cols>
  <sheetData>
    <row r="1" spans="1:13" s="1" customFormat="1" ht="18.75" x14ac:dyDescent="0.3">
      <c r="B1" s="8" t="s">
        <v>25</v>
      </c>
      <c r="C1" s="2">
        <v>2.8</v>
      </c>
      <c r="D1" s="1" t="s">
        <v>37</v>
      </c>
      <c r="L1" s="9"/>
      <c r="M1" s="9"/>
    </row>
    <row r="2" spans="1:13" s="3" customFormat="1" ht="18.75" x14ac:dyDescent="0.3">
      <c r="B2" s="8" t="s">
        <v>24</v>
      </c>
      <c r="C2" s="2">
        <v>2.8</v>
      </c>
      <c r="D2" s="1" t="s">
        <v>38</v>
      </c>
      <c r="E2" s="1"/>
      <c r="L2" s="10"/>
      <c r="M2" s="10"/>
    </row>
    <row r="3" spans="1:13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2" customFormat="1" ht="19.5" customHeight="1" x14ac:dyDescent="0.3">
      <c r="A4" s="57" t="s">
        <v>9</v>
      </c>
      <c r="B4" s="57"/>
      <c r="C4" s="57"/>
      <c r="D4" s="57"/>
      <c r="E4" s="48" t="s">
        <v>29</v>
      </c>
      <c r="F4" s="46"/>
      <c r="G4" s="47"/>
      <c r="H4" s="48" t="s">
        <v>31</v>
      </c>
      <c r="I4" s="46"/>
      <c r="J4" s="46"/>
      <c r="K4" s="48" t="s">
        <v>10</v>
      </c>
      <c r="L4" s="46"/>
      <c r="M4" s="11"/>
    </row>
    <row r="5" spans="1:13" s="12" customFormat="1" ht="18" customHeight="1" x14ac:dyDescent="0.3">
      <c r="A5" s="58"/>
      <c r="B5" s="58"/>
      <c r="C5" s="58"/>
      <c r="D5" s="58"/>
      <c r="E5" s="43" t="s">
        <v>21</v>
      </c>
      <c r="F5" s="44"/>
      <c r="G5" s="45"/>
      <c r="H5" s="43" t="s">
        <v>32</v>
      </c>
      <c r="I5" s="44"/>
      <c r="J5" s="44"/>
      <c r="K5" s="49"/>
      <c r="L5" s="56"/>
    </row>
    <row r="6" spans="1:13" s="12" customFormat="1" ht="18" customHeight="1" x14ac:dyDescent="0.3">
      <c r="A6" s="58"/>
      <c r="B6" s="58"/>
      <c r="C6" s="58"/>
      <c r="D6" s="58"/>
      <c r="E6" s="14" t="s">
        <v>0</v>
      </c>
      <c r="F6" s="15" t="s">
        <v>1</v>
      </c>
      <c r="G6" s="16" t="s">
        <v>2</v>
      </c>
      <c r="H6" s="17" t="s">
        <v>0</v>
      </c>
      <c r="I6" s="15" t="s">
        <v>1</v>
      </c>
      <c r="J6" s="17" t="s">
        <v>2</v>
      </c>
      <c r="K6" s="49"/>
      <c r="L6" s="56"/>
    </row>
    <row r="7" spans="1:13" s="12" customFormat="1" ht="18" customHeight="1" x14ac:dyDescent="0.3">
      <c r="A7" s="59"/>
      <c r="B7" s="59"/>
      <c r="C7" s="59"/>
      <c r="D7" s="59"/>
      <c r="E7" s="18" t="s">
        <v>3</v>
      </c>
      <c r="F7" s="19" t="s">
        <v>4</v>
      </c>
      <c r="G7" s="20" t="s">
        <v>5</v>
      </c>
      <c r="H7" s="21" t="s">
        <v>3</v>
      </c>
      <c r="I7" s="19" t="s">
        <v>4</v>
      </c>
      <c r="J7" s="21" t="s">
        <v>5</v>
      </c>
      <c r="K7" s="43"/>
      <c r="L7" s="44"/>
      <c r="M7" s="11"/>
    </row>
    <row r="8" spans="1:13" s="7" customFormat="1" ht="6" customHeight="1" x14ac:dyDescent="0.3">
      <c r="A8" s="13"/>
      <c r="B8" s="13"/>
      <c r="C8" s="13"/>
      <c r="D8" s="13"/>
      <c r="E8" s="22"/>
      <c r="F8" s="22"/>
      <c r="G8" s="22"/>
      <c r="H8" s="22"/>
      <c r="I8" s="22"/>
      <c r="J8" s="14"/>
      <c r="K8" s="14"/>
      <c r="L8" s="23"/>
      <c r="M8" s="23"/>
    </row>
    <row r="9" spans="1:13" s="7" customFormat="1" ht="4.5" customHeight="1" x14ac:dyDescent="0.3">
      <c r="A9" s="55"/>
      <c r="B9" s="55"/>
      <c r="C9" s="55"/>
      <c r="D9" s="55"/>
      <c r="E9" s="24"/>
      <c r="F9" s="24"/>
      <c r="G9" s="24"/>
      <c r="H9" s="24"/>
      <c r="I9" s="24"/>
      <c r="J9" s="25"/>
      <c r="K9" s="25"/>
      <c r="L9" s="23"/>
    </row>
    <row r="10" spans="1:13" s="7" customFormat="1" ht="19.5" customHeight="1" x14ac:dyDescent="0.3">
      <c r="A10" s="50">
        <v>2556</v>
      </c>
      <c r="B10" s="51"/>
      <c r="C10" s="51"/>
      <c r="D10" s="52"/>
      <c r="E10" s="24"/>
      <c r="F10" s="24"/>
      <c r="G10" s="24"/>
      <c r="H10" s="24"/>
      <c r="I10" s="24"/>
      <c r="J10" s="25"/>
      <c r="K10" s="53" t="s">
        <v>26</v>
      </c>
      <c r="L10" s="54"/>
    </row>
    <row r="11" spans="1:13" s="7" customFormat="1" ht="17.25" customHeight="1" x14ac:dyDescent="0.3">
      <c r="A11" s="50" t="s">
        <v>11</v>
      </c>
      <c r="B11" s="51"/>
      <c r="C11" s="51"/>
      <c r="D11" s="52"/>
      <c r="E11" s="39" t="s">
        <v>36</v>
      </c>
      <c r="F11" s="39" t="s">
        <v>36</v>
      </c>
      <c r="G11" s="39" t="s">
        <v>36</v>
      </c>
      <c r="H11" s="42" t="s">
        <v>36</v>
      </c>
      <c r="I11" s="42" t="s">
        <v>36</v>
      </c>
      <c r="J11" s="42" t="s">
        <v>36</v>
      </c>
      <c r="K11" s="25"/>
      <c r="L11" s="23" t="s">
        <v>12</v>
      </c>
    </row>
    <row r="12" spans="1:13" s="7" customFormat="1" ht="17.25" customHeight="1" x14ac:dyDescent="0.3">
      <c r="A12" s="50" t="s">
        <v>16</v>
      </c>
      <c r="B12" s="51"/>
      <c r="C12" s="51"/>
      <c r="D12" s="52"/>
      <c r="E12" s="40">
        <v>1905.51</v>
      </c>
      <c r="F12" s="40">
        <v>1321.64</v>
      </c>
      <c r="G12" s="40">
        <v>583.87</v>
      </c>
      <c r="H12" s="40">
        <v>0.34922759252613256</v>
      </c>
      <c r="I12" s="40">
        <v>0.46161358754237081</v>
      </c>
      <c r="J12" s="40">
        <v>0.22514829354737878</v>
      </c>
      <c r="K12" s="25"/>
      <c r="L12" s="23" t="s">
        <v>13</v>
      </c>
    </row>
    <row r="13" spans="1:13" s="7" customFormat="1" ht="17.25" customHeight="1" x14ac:dyDescent="0.3">
      <c r="A13" s="50" t="s">
        <v>17</v>
      </c>
      <c r="B13" s="51"/>
      <c r="C13" s="51"/>
      <c r="D13" s="52"/>
      <c r="E13" s="40">
        <v>7161.16</v>
      </c>
      <c r="F13" s="40">
        <v>4407.05</v>
      </c>
      <c r="G13" s="40">
        <v>2754.11</v>
      </c>
      <c r="H13" s="40">
        <v>1.3208120955575962</v>
      </c>
      <c r="I13" s="40">
        <v>1.5067493879904374</v>
      </c>
      <c r="J13" s="40">
        <v>1.103005991798673</v>
      </c>
      <c r="K13" s="25"/>
      <c r="L13" s="23" t="s">
        <v>14</v>
      </c>
    </row>
    <row r="14" spans="1:13" s="7" customFormat="1" ht="17.25" customHeight="1" x14ac:dyDescent="0.3">
      <c r="A14" s="50" t="s">
        <v>18</v>
      </c>
      <c r="B14" s="51"/>
      <c r="C14" s="51"/>
      <c r="D14" s="52"/>
      <c r="E14" s="40">
        <v>6846.42</v>
      </c>
      <c r="F14" s="40">
        <v>4575.72</v>
      </c>
      <c r="G14" s="40">
        <v>2270.6999999999998</v>
      </c>
      <c r="H14" s="40">
        <v>1.2679672540782898</v>
      </c>
      <c r="I14" s="40">
        <v>1.5951887057075342</v>
      </c>
      <c r="J14" s="40">
        <v>0.89712915115826131</v>
      </c>
      <c r="K14" s="25"/>
      <c r="L14" s="23" t="s">
        <v>15</v>
      </c>
      <c r="M14" s="23"/>
    </row>
    <row r="15" spans="1:13" s="7" customFormat="1" ht="4.5" customHeight="1" x14ac:dyDescent="0.3">
      <c r="A15" s="55"/>
      <c r="B15" s="55"/>
      <c r="C15" s="55"/>
      <c r="D15" s="55"/>
      <c r="E15" s="40"/>
      <c r="F15" s="40"/>
      <c r="G15" s="40"/>
      <c r="H15" s="40"/>
      <c r="I15" s="40"/>
      <c r="J15" s="40"/>
      <c r="K15" s="25"/>
      <c r="L15" s="23"/>
      <c r="M15" s="23"/>
    </row>
    <row r="16" spans="1:13" s="7" customFormat="1" ht="20.25" customHeight="1" x14ac:dyDescent="0.3">
      <c r="A16" s="50">
        <v>2557</v>
      </c>
      <c r="B16" s="51"/>
      <c r="C16" s="51"/>
      <c r="D16" s="52"/>
      <c r="E16" s="40"/>
      <c r="F16" s="40"/>
      <c r="G16" s="40"/>
      <c r="H16" s="40"/>
      <c r="I16" s="40"/>
      <c r="J16" s="40"/>
      <c r="K16" s="53" t="s">
        <v>27</v>
      </c>
      <c r="L16" s="54"/>
      <c r="M16" s="23"/>
    </row>
    <row r="17" spans="1:13" s="7" customFormat="1" ht="17.25" customHeight="1" x14ac:dyDescent="0.3">
      <c r="A17" s="50" t="s">
        <v>19</v>
      </c>
      <c r="B17" s="51"/>
      <c r="C17" s="51"/>
      <c r="D17" s="52"/>
      <c r="E17" s="40">
        <v>13681.49</v>
      </c>
      <c r="F17" s="40">
        <v>6354.74</v>
      </c>
      <c r="G17" s="40">
        <v>7326.75</v>
      </c>
      <c r="H17" s="40">
        <v>1.6017524166500421</v>
      </c>
      <c r="I17" s="40">
        <v>1.359367661748107</v>
      </c>
      <c r="J17" s="40">
        <v>1.8947840455653311</v>
      </c>
      <c r="K17" s="25"/>
      <c r="L17" s="23" t="s">
        <v>12</v>
      </c>
      <c r="M17" s="23"/>
    </row>
    <row r="18" spans="1:13" s="7" customFormat="1" ht="17.25" customHeight="1" x14ac:dyDescent="0.3">
      <c r="A18" s="50" t="s">
        <v>16</v>
      </c>
      <c r="B18" s="51"/>
      <c r="C18" s="51"/>
      <c r="D18" s="52"/>
      <c r="E18" s="40">
        <v>16355</v>
      </c>
      <c r="F18" s="40">
        <v>9912</v>
      </c>
      <c r="G18" s="40">
        <v>6443</v>
      </c>
      <c r="H18" s="40">
        <v>1.9129415672670025</v>
      </c>
      <c r="I18" s="40">
        <v>2.1377872004520584</v>
      </c>
      <c r="J18" s="40">
        <v>1.646524869093223</v>
      </c>
      <c r="K18" s="25"/>
      <c r="L18" s="23" t="s">
        <v>13</v>
      </c>
      <c r="M18" s="23"/>
    </row>
    <row r="19" spans="1:13" s="7" customFormat="1" ht="17.25" customHeight="1" x14ac:dyDescent="0.3">
      <c r="A19" s="50" t="s">
        <v>17</v>
      </c>
      <c r="B19" s="51"/>
      <c r="C19" s="51"/>
      <c r="D19" s="52"/>
      <c r="E19" s="40">
        <v>9446.31</v>
      </c>
      <c r="F19" s="40">
        <v>5618.06</v>
      </c>
      <c r="G19" s="40">
        <v>3828.25</v>
      </c>
      <c r="H19" s="40">
        <v>1.0657872063315836</v>
      </c>
      <c r="I19" s="40">
        <v>1.2155079503280128</v>
      </c>
      <c r="J19" s="40">
        <v>0.90262562258061496</v>
      </c>
      <c r="K19" s="25"/>
      <c r="L19" s="23" t="s">
        <v>14</v>
      </c>
      <c r="M19" s="23"/>
    </row>
    <row r="20" spans="1:13" s="7" customFormat="1" ht="17.25" customHeight="1" x14ac:dyDescent="0.3">
      <c r="A20" s="50" t="s">
        <v>20</v>
      </c>
      <c r="B20" s="51"/>
      <c r="C20" s="51"/>
      <c r="D20" s="52"/>
      <c r="E20" s="40">
        <v>6109.89</v>
      </c>
      <c r="F20" s="40">
        <v>3194.22</v>
      </c>
      <c r="G20" s="40">
        <v>2915.67</v>
      </c>
      <c r="H20" s="40">
        <v>0.68373564160076516</v>
      </c>
      <c r="I20" s="40">
        <v>0.66470060078428017</v>
      </c>
      <c r="J20" s="40">
        <v>0.70588115668667495</v>
      </c>
      <c r="K20" s="25"/>
      <c r="L20" s="23" t="s">
        <v>15</v>
      </c>
      <c r="M20" s="23"/>
    </row>
    <row r="21" spans="1:13" s="7" customFormat="1" ht="4.5" customHeight="1" x14ac:dyDescent="0.3">
      <c r="A21" s="27"/>
      <c r="B21" s="27"/>
      <c r="C21" s="27"/>
      <c r="D21" s="27"/>
      <c r="E21" s="40"/>
      <c r="F21" s="40"/>
      <c r="G21" s="40"/>
      <c r="H21" s="40"/>
      <c r="I21" s="40"/>
      <c r="J21" s="40"/>
      <c r="K21" s="25"/>
      <c r="L21" s="23"/>
      <c r="M21" s="23"/>
    </row>
    <row r="22" spans="1:13" s="7" customFormat="1" ht="18.75" customHeight="1" x14ac:dyDescent="0.3">
      <c r="A22" s="50">
        <v>2558</v>
      </c>
      <c r="B22" s="51"/>
      <c r="C22" s="51"/>
      <c r="D22" s="52"/>
      <c r="E22" s="40"/>
      <c r="F22" s="40"/>
      <c r="G22" s="40"/>
      <c r="H22" s="40"/>
      <c r="I22" s="40"/>
      <c r="J22" s="40"/>
      <c r="K22" s="53" t="s">
        <v>30</v>
      </c>
      <c r="L22" s="54"/>
      <c r="M22" s="23"/>
    </row>
    <row r="23" spans="1:13" s="7" customFormat="1" ht="17.25" customHeight="1" x14ac:dyDescent="0.3">
      <c r="A23" s="50" t="s">
        <v>11</v>
      </c>
      <c r="B23" s="51"/>
      <c r="C23" s="51"/>
      <c r="D23" s="52"/>
      <c r="E23" s="40">
        <v>7052</v>
      </c>
      <c r="F23" s="40">
        <v>4918</v>
      </c>
      <c r="G23" s="40">
        <v>2134</v>
      </c>
      <c r="H23" s="40">
        <v>0.79031981503916304</v>
      </c>
      <c r="I23" s="40">
        <v>1.0272756516035777</v>
      </c>
      <c r="J23" s="40">
        <v>0.51601483724011865</v>
      </c>
      <c r="K23" s="25"/>
      <c r="L23" s="23" t="s">
        <v>12</v>
      </c>
    </row>
    <row r="24" spans="1:13" s="7" customFormat="1" ht="17.25" customHeight="1" x14ac:dyDescent="0.3">
      <c r="A24" s="50" t="s">
        <v>16</v>
      </c>
      <c r="B24" s="51"/>
      <c r="C24" s="51"/>
      <c r="D24" s="52"/>
      <c r="E24" s="40">
        <v>8976</v>
      </c>
      <c r="F24" s="40">
        <v>4850</v>
      </c>
      <c r="G24" s="40">
        <v>4126</v>
      </c>
      <c r="H24" s="40">
        <f>(E24/898422)*100</f>
        <v>0.99908506247620832</v>
      </c>
      <c r="I24" s="40">
        <f>(F24/476583)*100</f>
        <v>1.0176611419207147</v>
      </c>
      <c r="J24" s="40">
        <f>(G24/421839)*100</f>
        <v>0.97809827920130665</v>
      </c>
      <c r="K24" s="25"/>
      <c r="L24" s="23" t="s">
        <v>13</v>
      </c>
    </row>
    <row r="25" spans="1:13" s="7" customFormat="1" ht="17.25" customHeight="1" x14ac:dyDescent="0.3">
      <c r="A25" s="50" t="s">
        <v>17</v>
      </c>
      <c r="B25" s="51"/>
      <c r="C25" s="51"/>
      <c r="D25" s="52"/>
      <c r="E25" s="40">
        <v>8482</v>
      </c>
      <c r="F25" s="40">
        <v>3049</v>
      </c>
      <c r="G25" s="40">
        <v>5433</v>
      </c>
      <c r="H25" s="40">
        <f>(E25/898267)*100</f>
        <v>0.94426267468358505</v>
      </c>
      <c r="I25" s="40">
        <f>(F25/476456)*100</f>
        <v>0.63993317326258881</v>
      </c>
      <c r="J25" s="40">
        <f>(G25/421811)*100</f>
        <v>1.2880176192655004</v>
      </c>
      <c r="K25" s="25"/>
      <c r="L25" s="23" t="s">
        <v>14</v>
      </c>
    </row>
    <row r="26" spans="1:13" s="7" customFormat="1" ht="17.25" customHeight="1" x14ac:dyDescent="0.3">
      <c r="A26" s="50" t="s">
        <v>18</v>
      </c>
      <c r="B26" s="51"/>
      <c r="C26" s="51"/>
      <c r="D26" s="52"/>
      <c r="E26" s="40">
        <v>8615</v>
      </c>
      <c r="F26" s="40">
        <v>3444</v>
      </c>
      <c r="G26" s="40">
        <v>5171</v>
      </c>
      <c r="H26" s="40">
        <f>(E26/910381)*100</f>
        <v>0.9463070956006332</v>
      </c>
      <c r="I26" s="40">
        <f>(F26/479421)*100</f>
        <v>0.71836652962636183</v>
      </c>
      <c r="J26" s="40">
        <f>(G26/430960)*100</f>
        <v>1.1998793391498053</v>
      </c>
      <c r="K26" s="25"/>
      <c r="L26" s="23" t="s">
        <v>15</v>
      </c>
    </row>
    <row r="27" spans="1:13" s="28" customFormat="1" ht="19.5" customHeight="1" x14ac:dyDescent="0.3">
      <c r="A27" s="54">
        <v>2559</v>
      </c>
      <c r="B27" s="54"/>
      <c r="C27" s="54"/>
      <c r="D27" s="54"/>
      <c r="E27" s="41"/>
      <c r="F27" s="41"/>
      <c r="G27" s="41"/>
      <c r="H27" s="41"/>
      <c r="I27" s="41"/>
      <c r="J27" s="41"/>
      <c r="K27" s="26" t="s">
        <v>33</v>
      </c>
      <c r="L27" s="27"/>
    </row>
    <row r="28" spans="1:13" s="7" customFormat="1" ht="18.75" customHeight="1" x14ac:dyDescent="0.3">
      <c r="A28" s="50" t="s">
        <v>11</v>
      </c>
      <c r="B28" s="51"/>
      <c r="C28" s="51"/>
      <c r="D28" s="52"/>
      <c r="E28" s="40">
        <v>11434</v>
      </c>
      <c r="F28" s="40">
        <v>8217</v>
      </c>
      <c r="G28" s="40">
        <v>3216</v>
      </c>
      <c r="H28" s="40">
        <f>(E28/903831)*100</f>
        <v>1.2650595078062159</v>
      </c>
      <c r="I28" s="40">
        <f>(F28/479285)*100</f>
        <v>1.714428784543643</v>
      </c>
      <c r="J28" s="40">
        <f>(G28/424546)*100</f>
        <v>0.75751508670438539</v>
      </c>
      <c r="K28" s="25"/>
      <c r="L28" s="23" t="s">
        <v>12</v>
      </c>
      <c r="M28" s="23"/>
    </row>
    <row r="29" spans="1:13" s="7" customFormat="1" ht="3" customHeight="1" x14ac:dyDescent="0.3">
      <c r="A29" s="29"/>
      <c r="B29" s="29"/>
      <c r="C29" s="29"/>
      <c r="D29" s="29"/>
      <c r="E29" s="30"/>
      <c r="F29" s="30"/>
      <c r="G29" s="30"/>
      <c r="H29" s="30"/>
      <c r="I29" s="30"/>
      <c r="J29" s="31"/>
      <c r="K29" s="31"/>
      <c r="L29" s="32"/>
      <c r="M29" s="23"/>
    </row>
    <row r="30" spans="1:13" s="7" customFormat="1" ht="3" customHeight="1" x14ac:dyDescent="0.3">
      <c r="A30" s="27"/>
      <c r="B30" s="27"/>
      <c r="C30" s="27"/>
      <c r="D30" s="27"/>
      <c r="E30" s="11"/>
      <c r="F30" s="11"/>
      <c r="G30" s="11"/>
      <c r="H30" s="11"/>
      <c r="I30" s="11"/>
      <c r="J30" s="11"/>
      <c r="K30" s="11"/>
      <c r="L30" s="23"/>
      <c r="M30" s="23"/>
    </row>
    <row r="31" spans="1:13" s="33" customFormat="1" ht="17.25" customHeight="1" x14ac:dyDescent="0.5">
      <c r="B31" s="33" t="s">
        <v>8</v>
      </c>
      <c r="C31" s="33" t="s">
        <v>22</v>
      </c>
      <c r="L31" s="34"/>
      <c r="M31" s="34"/>
    </row>
    <row r="32" spans="1:13" s="35" customFormat="1" ht="17.25" customHeight="1" x14ac:dyDescent="0.5">
      <c r="B32" s="33" t="s">
        <v>28</v>
      </c>
      <c r="C32" s="33" t="s">
        <v>23</v>
      </c>
      <c r="L32" s="36"/>
      <c r="M32" s="36"/>
    </row>
    <row r="33" spans="2:12" s="33" customFormat="1" ht="17.25" customHeight="1" x14ac:dyDescent="0.5">
      <c r="B33" s="37" t="s">
        <v>6</v>
      </c>
      <c r="C33" s="38" t="s">
        <v>34</v>
      </c>
    </row>
    <row r="34" spans="2:12" s="35" customFormat="1" ht="17.25" customHeight="1" x14ac:dyDescent="0.5">
      <c r="B34" s="37" t="s">
        <v>7</v>
      </c>
      <c r="C34" s="38" t="s">
        <v>35</v>
      </c>
    </row>
    <row r="35" spans="2:12" s="7" customFormat="1" ht="18.600000000000001" customHeight="1" x14ac:dyDescent="0.25">
      <c r="L35" s="23"/>
    </row>
    <row r="36" spans="2:12" s="7" customFormat="1" ht="18.600000000000001" customHeight="1" x14ac:dyDescent="0.25">
      <c r="L36" s="23"/>
    </row>
    <row r="37" spans="2:12" s="7" customFormat="1" ht="18.600000000000001" customHeight="1" x14ac:dyDescent="0.25">
      <c r="L37" s="23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2016-09-12T02:26:36Z</cp:lastPrinted>
  <dcterms:created xsi:type="dcterms:W3CDTF">2004-08-16T17:13:42Z</dcterms:created>
  <dcterms:modified xsi:type="dcterms:W3CDTF">2016-10-28T02:37:46Z</dcterms:modified>
</cp:coreProperties>
</file>