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5.6" sheetId="1" r:id="rId1"/>
  </sheets>
  <definedNames>
    <definedName name="_xlnm.Print_Area" localSheetId="0">'T-5.6'!$A$1:$Q$26</definedName>
  </definedNames>
  <calcPr calcId="125725"/>
</workbook>
</file>

<file path=xl/calcChain.xml><?xml version="1.0" encoding="utf-8"?>
<calcChain xmlns="http://schemas.openxmlformats.org/spreadsheetml/2006/main">
  <c r="M16" i="1"/>
  <c r="L16"/>
  <c r="K16"/>
  <c r="J16"/>
  <c r="M15"/>
  <c r="L15"/>
  <c r="K15"/>
  <c r="J15"/>
  <c r="M14"/>
  <c r="L14"/>
  <c r="K14"/>
  <c r="J14"/>
  <c r="M13"/>
  <c r="L13"/>
  <c r="K13"/>
  <c r="J13"/>
  <c r="M12"/>
  <c r="L12"/>
  <c r="K12"/>
  <c r="J12"/>
  <c r="M11"/>
  <c r="L11"/>
  <c r="K11"/>
  <c r="J11"/>
  <c r="N10"/>
  <c r="H10"/>
  <c r="M10" s="1"/>
  <c r="G10"/>
  <c r="L10" s="1"/>
  <c r="F10"/>
  <c r="K10" s="1"/>
  <c r="E10"/>
  <c r="J10" s="1"/>
  <c r="N9"/>
  <c r="M9"/>
  <c r="L9"/>
  <c r="K9"/>
  <c r="J9"/>
</calcChain>
</file>

<file path=xl/sharedStrings.xml><?xml version="1.0" encoding="utf-8"?>
<sst xmlns="http://schemas.openxmlformats.org/spreadsheetml/2006/main" count="60" uniqueCount="40">
  <si>
    <t>ตาราง</t>
  </si>
  <si>
    <t>เจ้าหน้าที่ทางการแพทย์ เป็นรายอำเภอ พ.ศ. 2558</t>
  </si>
  <si>
    <t>Table</t>
  </si>
  <si>
    <t>Medical Personnel by District: 2015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</si>
  <si>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</si>
  <si>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</si>
  <si>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</si>
  <si>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</si>
  <si>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</si>
  <si>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</si>
  <si>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</si>
  <si>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</si>
  <si>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</si>
  <si>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</si>
  <si>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</si>
  <si>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</si>
  <si>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</si>
  <si>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</si>
  <si>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</si>
  <si>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</si>
  <si>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</si>
  <si>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Total</t>
  </si>
  <si>
    <t>เมืองมุกดาหาร</t>
  </si>
  <si>
    <t xml:space="preserve">  Mueang Mukdahan</t>
  </si>
  <si>
    <t>นิคมคำสร้อย</t>
  </si>
  <si>
    <t>-</t>
  </si>
  <si>
    <t xml:space="preserve"> -</t>
  </si>
  <si>
    <t xml:space="preserve">  Nikhom Kham Soi </t>
  </si>
  <si>
    <t>ดอนตาล</t>
  </si>
  <si>
    <t xml:space="preserve">  Don  Tan </t>
  </si>
  <si>
    <t>ดงหลวง</t>
  </si>
  <si>
    <t xml:space="preserve">  Dong  Luang 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</si>
  <si>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</si>
  <si>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</si>
  <si>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</si>
  <si>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</si>
  <si>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</si>
  <si>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</si>
  <si>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    ที่มา:   สำนักงานสาธารณสุขจังหวัดมุกดาหาร</t>
  </si>
  <si>
    <t xml:space="preserve"> Source:   Mukdahan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</si>
</sst>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quotePrefix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NumberFormat="1" applyFont="1" applyBorder="1" applyAlignment="1">
      <alignment horizontal="right" indent="1"/>
    </xf>
    <xf numFmtId="187" fontId="7" fillId="0" borderId="9" xfId="1" applyNumberFormat="1" applyFont="1" applyBorder="1" applyAlignment="1">
      <alignment horizontal="right" indent="1"/>
    </xf>
    <xf numFmtId="0" fontId="7" fillId="0" borderId="0" xfId="0" applyFont="1" applyBorder="1"/>
    <xf numFmtId="0" fontId="6" fillId="0" borderId="0" xfId="0" applyFont="1"/>
    <xf numFmtId="0" fontId="5" fillId="0" borderId="0" xfId="0" applyFont="1" applyAlignment="1"/>
    <xf numFmtId="0" fontId="6" fillId="0" borderId="0" xfId="0" applyFont="1" applyBorder="1" applyAlignment="1">
      <alignment horizontal="left"/>
    </xf>
    <xf numFmtId="0" fontId="6" fillId="0" borderId="9" xfId="0" applyFont="1" applyBorder="1" applyAlignment="1">
      <alignment horizontal="right" indent="1"/>
    </xf>
    <xf numFmtId="187" fontId="6" fillId="0" borderId="9" xfId="1" applyNumberFormat="1" applyFont="1" applyBorder="1" applyAlignment="1">
      <alignment horizontal="right"/>
    </xf>
    <xf numFmtId="0" fontId="6" fillId="0" borderId="0" xfId="0" applyFont="1" applyBorder="1" applyAlignment="1">
      <alignment wrapText="1"/>
    </xf>
    <xf numFmtId="187" fontId="5" fillId="0" borderId="0" xfId="2" applyNumberFormat="1" applyFont="1" applyBorder="1"/>
    <xf numFmtId="0" fontId="6" fillId="0" borderId="0" xfId="0" quotePrefix="1" applyFont="1"/>
    <xf numFmtId="0" fontId="6" fillId="0" borderId="5" xfId="0" applyFont="1" applyBorder="1" applyAlignment="1">
      <alignment horizontal="right" indent="1"/>
    </xf>
    <xf numFmtId="0" fontId="6" fillId="0" borderId="10" xfId="0" applyFont="1" applyBorder="1" applyAlignment="1">
      <alignment horizontal="right" indent="1"/>
    </xf>
    <xf numFmtId="187" fontId="6" fillId="0" borderId="9" xfId="2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87" fontId="6" fillId="0" borderId="9" xfId="1" applyNumberFormat="1" applyFont="1" applyBorder="1" applyAlignment="1">
      <alignment horizontal="left"/>
    </xf>
    <xf numFmtId="187" fontId="6" fillId="0" borderId="5" xfId="1" applyNumberFormat="1" applyFont="1" applyBorder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0" xfId="0" applyFont="1"/>
  </cellXfs>
  <cellStyles count="4">
    <cellStyle name="Normal_นอก" xfId="3"/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showGridLines="0" tabSelected="1" zoomScaleNormal="100" workbookViewId="0">
      <selection activeCell="S13" sqref="S13"/>
    </sheetView>
  </sheetViews>
  <sheetFormatPr defaultRowHeight="21.75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.28515625" style="6" customWidth="1"/>
    <col min="17" max="17" width="5.42578125" style="6" customWidth="1"/>
    <col min="18" max="16384" width="9.140625" style="6"/>
  </cols>
  <sheetData>
    <row r="1" spans="1:18" s="3" customFormat="1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s="5" customFormat="1">
      <c r="A2" s="4"/>
      <c r="B2" s="1" t="s">
        <v>2</v>
      </c>
      <c r="C2" s="2">
        <v>5.6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8" s="13" customFormat="1" ht="24.75" customHeight="1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8" s="13" customFormat="1" ht="21.75" customHeight="1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8" s="13" customFormat="1" ht="21.75" customHeight="1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7"/>
    </row>
    <row r="7" spans="1:18" s="13" customFormat="1" ht="21.75" customHeight="1">
      <c r="A7" s="19"/>
      <c r="B7" s="19"/>
      <c r="C7" s="19"/>
      <c r="D7" s="19"/>
      <c r="E7" s="20" t="s">
        <v>15</v>
      </c>
      <c r="F7" s="20" t="s">
        <v>16</v>
      </c>
      <c r="G7" s="20" t="s">
        <v>17</v>
      </c>
      <c r="H7" s="20" t="s">
        <v>18</v>
      </c>
      <c r="I7" s="20" t="s">
        <v>19</v>
      </c>
      <c r="J7" s="20" t="s">
        <v>15</v>
      </c>
      <c r="K7" s="20" t="s">
        <v>16</v>
      </c>
      <c r="L7" s="20" t="s">
        <v>17</v>
      </c>
      <c r="M7" s="20" t="s">
        <v>18</v>
      </c>
      <c r="N7" s="20" t="s">
        <v>19</v>
      </c>
      <c r="O7" s="21"/>
    </row>
    <row r="8" spans="1:18" s="13" customFormat="1" ht="3" customHeight="1">
      <c r="A8" s="22"/>
      <c r="B8" s="23"/>
      <c r="C8" s="23"/>
      <c r="D8" s="24"/>
      <c r="E8" s="25"/>
      <c r="F8" s="26"/>
      <c r="G8" s="25"/>
      <c r="H8" s="27"/>
      <c r="I8" s="26"/>
      <c r="J8" s="25"/>
      <c r="K8" s="26"/>
      <c r="L8" s="26"/>
      <c r="M8" s="25"/>
      <c r="N8" s="25"/>
      <c r="O8" s="28"/>
    </row>
    <row r="9" spans="1:18" s="34" customFormat="1" ht="27" customHeight="1">
      <c r="A9" s="29"/>
      <c r="B9" s="30" t="s">
        <v>20</v>
      </c>
      <c r="C9" s="30"/>
      <c r="D9" s="31"/>
      <c r="E9" s="32">
        <v>71</v>
      </c>
      <c r="F9" s="32">
        <v>28</v>
      </c>
      <c r="G9" s="32">
        <v>44</v>
      </c>
      <c r="H9" s="32">
        <v>674</v>
      </c>
      <c r="I9" s="32">
        <v>32</v>
      </c>
      <c r="J9" s="33">
        <f>348101/E9</f>
        <v>4902.8309859154933</v>
      </c>
      <c r="K9" s="33">
        <f>348101/F9</f>
        <v>12432.178571428571</v>
      </c>
      <c r="L9" s="33">
        <f>348101/G9</f>
        <v>7911.386363636364</v>
      </c>
      <c r="M9" s="33">
        <f>348101/H9</f>
        <v>516.47032640949556</v>
      </c>
      <c r="N9" s="33">
        <f>348101/I9</f>
        <v>10878.15625</v>
      </c>
      <c r="O9" s="28" t="s">
        <v>21</v>
      </c>
    </row>
    <row r="10" spans="1:18" s="13" customFormat="1" ht="30" customHeight="1">
      <c r="A10" s="35"/>
      <c r="B10" s="36" t="s">
        <v>22</v>
      </c>
      <c r="C10" s="37"/>
      <c r="D10" s="37"/>
      <c r="E10" s="38">
        <f>E9-E11-E12-E13-E14-E15-E16</f>
        <v>49</v>
      </c>
      <c r="F10" s="38">
        <f>F9-F11-F12-F13-F14-F15-F16</f>
        <v>7</v>
      </c>
      <c r="G10" s="38">
        <f>G9-G11-G12-G13-G14-G15-G16</f>
        <v>27</v>
      </c>
      <c r="H10" s="38">
        <f>H9-H11-H12-H13-H14-H15-H16</f>
        <v>397</v>
      </c>
      <c r="I10" s="38">
        <v>32</v>
      </c>
      <c r="J10" s="39">
        <f>133903/E10</f>
        <v>2732.7142857142858</v>
      </c>
      <c r="K10" s="39">
        <f>133903/F10</f>
        <v>19129</v>
      </c>
      <c r="L10" s="39">
        <f>133903/G10</f>
        <v>4959.3703703703704</v>
      </c>
      <c r="M10" s="39">
        <f>133903/H10</f>
        <v>337.28715365239293</v>
      </c>
      <c r="N10" s="39">
        <f>133903/I10</f>
        <v>4184.46875</v>
      </c>
      <c r="O10" s="40" t="s">
        <v>23</v>
      </c>
      <c r="R10" s="41"/>
    </row>
    <row r="11" spans="1:18" s="13" customFormat="1" ht="30" customHeight="1">
      <c r="A11" s="42"/>
      <c r="B11" s="36" t="s">
        <v>24</v>
      </c>
      <c r="C11" s="37"/>
      <c r="D11" s="37"/>
      <c r="E11" s="38">
        <v>4</v>
      </c>
      <c r="F11" s="43">
        <v>4</v>
      </c>
      <c r="G11" s="38">
        <v>3</v>
      </c>
      <c r="H11" s="44">
        <v>54</v>
      </c>
      <c r="I11" s="43" t="s">
        <v>25</v>
      </c>
      <c r="J11" s="39">
        <f>44092/E11</f>
        <v>11023</v>
      </c>
      <c r="K11" s="39">
        <f>44092/F11</f>
        <v>11023</v>
      </c>
      <c r="L11" s="39">
        <f>44092/G11</f>
        <v>14697.333333333334</v>
      </c>
      <c r="M11" s="39">
        <f>44092/H11</f>
        <v>816.51851851851848</v>
      </c>
      <c r="N11" s="45" t="s">
        <v>26</v>
      </c>
      <c r="O11" s="40" t="s">
        <v>27</v>
      </c>
      <c r="R11" s="41"/>
    </row>
    <row r="12" spans="1:18" s="13" customFormat="1" ht="30" customHeight="1">
      <c r="A12" s="42"/>
      <c r="B12" s="36" t="s">
        <v>28</v>
      </c>
      <c r="C12" s="37"/>
      <c r="D12" s="37"/>
      <c r="E12" s="38">
        <v>4</v>
      </c>
      <c r="F12" s="43">
        <v>3</v>
      </c>
      <c r="G12" s="38">
        <v>3</v>
      </c>
      <c r="H12" s="44">
        <v>51</v>
      </c>
      <c r="I12" s="43" t="s">
        <v>25</v>
      </c>
      <c r="J12" s="39">
        <f>44006/E12</f>
        <v>11001.5</v>
      </c>
      <c r="K12" s="39">
        <f>44006/F12</f>
        <v>14668.666666666666</v>
      </c>
      <c r="L12" s="39">
        <f>44006/G12</f>
        <v>14668.666666666666</v>
      </c>
      <c r="M12" s="39">
        <f>44006/H12</f>
        <v>862.86274509803923</v>
      </c>
      <c r="N12" s="45" t="s">
        <v>26</v>
      </c>
      <c r="O12" s="40" t="s">
        <v>29</v>
      </c>
      <c r="R12" s="41"/>
    </row>
    <row r="13" spans="1:18" s="13" customFormat="1" ht="30" customHeight="1">
      <c r="A13" s="42"/>
      <c r="B13" s="36" t="s">
        <v>30</v>
      </c>
      <c r="C13" s="46"/>
      <c r="D13" s="46"/>
      <c r="E13" s="38">
        <v>3</v>
      </c>
      <c r="F13" s="43">
        <v>3</v>
      </c>
      <c r="G13" s="38">
        <v>3</v>
      </c>
      <c r="H13" s="44">
        <v>35</v>
      </c>
      <c r="I13" s="43" t="s">
        <v>25</v>
      </c>
      <c r="J13" s="39">
        <f>38503/E13</f>
        <v>12834.333333333334</v>
      </c>
      <c r="K13" s="39">
        <f>38503/F13</f>
        <v>12834.333333333334</v>
      </c>
      <c r="L13" s="39">
        <f>38503/G13</f>
        <v>12834.333333333334</v>
      </c>
      <c r="M13" s="39">
        <f>38503/H13</f>
        <v>1100.0857142857142</v>
      </c>
      <c r="N13" s="45" t="s">
        <v>26</v>
      </c>
      <c r="O13" s="40" t="s">
        <v>31</v>
      </c>
      <c r="P13" s="35"/>
      <c r="R13" s="41"/>
    </row>
    <row r="14" spans="1:18" s="13" customFormat="1" ht="30" customHeight="1">
      <c r="A14" s="42"/>
      <c r="B14" s="36" t="s">
        <v>32</v>
      </c>
      <c r="C14" s="46"/>
      <c r="D14" s="46"/>
      <c r="E14" s="38">
        <v>5</v>
      </c>
      <c r="F14" s="43">
        <v>6</v>
      </c>
      <c r="G14" s="38">
        <v>3</v>
      </c>
      <c r="H14" s="44">
        <v>62</v>
      </c>
      <c r="I14" s="43" t="s">
        <v>25</v>
      </c>
      <c r="J14" s="39">
        <f>47526/E14</f>
        <v>9505.2000000000007</v>
      </c>
      <c r="K14" s="39">
        <f>47526/F14</f>
        <v>7921</v>
      </c>
      <c r="L14" s="39">
        <f>47526/G14</f>
        <v>15842</v>
      </c>
      <c r="M14" s="39">
        <f>47526/H14</f>
        <v>766.54838709677415</v>
      </c>
      <c r="N14" s="45" t="s">
        <v>26</v>
      </c>
      <c r="O14" s="40" t="s">
        <v>33</v>
      </c>
      <c r="P14" s="35"/>
      <c r="R14" s="41"/>
    </row>
    <row r="15" spans="1:18" s="13" customFormat="1" ht="30" customHeight="1">
      <c r="A15" s="42"/>
      <c r="B15" s="36" t="s">
        <v>34</v>
      </c>
      <c r="C15" s="37"/>
      <c r="D15" s="37"/>
      <c r="E15" s="38">
        <v>3</v>
      </c>
      <c r="F15" s="43">
        <v>2</v>
      </c>
      <c r="G15" s="38">
        <v>3</v>
      </c>
      <c r="H15" s="44">
        <v>33</v>
      </c>
      <c r="I15" s="43" t="s">
        <v>25</v>
      </c>
      <c r="J15" s="39">
        <f>19314/E15</f>
        <v>6438</v>
      </c>
      <c r="K15" s="39">
        <f>19314/F15</f>
        <v>9657</v>
      </c>
      <c r="L15" s="39">
        <f>19314/G15</f>
        <v>6438</v>
      </c>
      <c r="M15" s="39">
        <f>19314/H15</f>
        <v>585.27272727272725</v>
      </c>
      <c r="N15" s="45" t="s">
        <v>26</v>
      </c>
      <c r="O15" s="40" t="s">
        <v>35</v>
      </c>
      <c r="R15" s="41"/>
    </row>
    <row r="16" spans="1:18" s="13" customFormat="1" ht="30" customHeight="1">
      <c r="A16" s="42"/>
      <c r="B16" s="36" t="s">
        <v>36</v>
      </c>
      <c r="C16" s="46"/>
      <c r="D16" s="46"/>
      <c r="E16" s="38">
        <v>3</v>
      </c>
      <c r="F16" s="43">
        <v>3</v>
      </c>
      <c r="G16" s="38">
        <v>2</v>
      </c>
      <c r="H16" s="44">
        <v>42</v>
      </c>
      <c r="I16" s="43" t="s">
        <v>25</v>
      </c>
      <c r="J16" s="39">
        <f>20757/E16</f>
        <v>6919</v>
      </c>
      <c r="K16" s="39">
        <f>20757/F16</f>
        <v>6919</v>
      </c>
      <c r="L16" s="39">
        <f>20757/G16</f>
        <v>10378.5</v>
      </c>
      <c r="M16" s="39">
        <f>20757/H16</f>
        <v>494.21428571428572</v>
      </c>
      <c r="N16" s="45" t="s">
        <v>26</v>
      </c>
      <c r="O16" s="40" t="s">
        <v>37</v>
      </c>
      <c r="R16" s="41"/>
    </row>
    <row r="17" spans="1:16" s="13" customFormat="1" ht="20.25" customHeight="1">
      <c r="A17" s="22"/>
      <c r="B17" s="37"/>
      <c r="C17" s="37"/>
      <c r="D17" s="37"/>
      <c r="E17" s="25"/>
      <c r="F17" s="26"/>
      <c r="G17" s="25"/>
      <c r="H17" s="27"/>
      <c r="I17" s="26"/>
      <c r="J17" s="47"/>
      <c r="K17" s="48"/>
      <c r="L17" s="48"/>
      <c r="M17" s="47"/>
      <c r="N17" s="47"/>
      <c r="O17" s="37"/>
    </row>
    <row r="18" spans="1:16" s="13" customFormat="1" ht="3" customHeight="1">
      <c r="A18" s="49"/>
      <c r="B18" s="50"/>
      <c r="C18" s="50"/>
      <c r="D18" s="51"/>
      <c r="E18" s="52"/>
      <c r="F18" s="52"/>
      <c r="G18" s="52"/>
      <c r="H18" s="51"/>
      <c r="I18" s="52"/>
      <c r="J18" s="52"/>
      <c r="K18" s="52"/>
      <c r="L18" s="52"/>
      <c r="M18" s="52"/>
      <c r="N18" s="52"/>
      <c r="O18" s="50"/>
    </row>
    <row r="19" spans="1:16" s="13" customFormat="1" ht="3" customHeight="1">
      <c r="A19" s="53"/>
      <c r="B19" s="37"/>
      <c r="C19" s="37"/>
      <c r="D19" s="37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37"/>
    </row>
    <row r="20" spans="1:16" s="13" customFormat="1" ht="19.5">
      <c r="A20" s="35"/>
      <c r="B20" s="55" t="s">
        <v>38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s="13" customFormat="1" ht="19.5">
      <c r="A21" s="35"/>
      <c r="B21" s="55" t="s">
        <v>39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s="13" customFormat="1" ht="19.5">
      <c r="A22" s="35"/>
      <c r="B22" s="5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s="13" customFormat="1" ht="19.5">
      <c r="A23" s="35"/>
      <c r="B23" s="5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s="13" customFormat="1" ht="19.5">
      <c r="A24" s="35"/>
      <c r="B24" s="5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s="13" customFormat="1" ht="19.5">
      <c r="A25" s="35"/>
      <c r="B25" s="5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 s="13" customFormat="1" ht="18.75">
      <c r="A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16" s="13" customFormat="1" ht="18.7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6" s="13" customFormat="1" ht="18.7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6" s="13" customFormat="1" ht="18.7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2016-11-14T04:39:20Z</dcterms:created>
  <dcterms:modified xsi:type="dcterms:W3CDTF">2016-11-14T04:39:38Z</dcterms:modified>
</cp:coreProperties>
</file>