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925" windowWidth="17655" windowHeight="5085"/>
  </bookViews>
  <sheets>
    <sheet name="T-11.11" sheetId="1" r:id="rId1"/>
  </sheets>
  <definedNames>
    <definedName name="_xlnm.Print_Area" localSheetId="0">'T-11.11'!$A$1:$T$22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M9"/>
  <c r="N9"/>
  <c r="O9"/>
  <c r="P9"/>
  <c r="AC18"/>
</calcChain>
</file>

<file path=xl/sharedStrings.xml><?xml version="1.0" encoding="utf-8"?>
<sst xmlns="http://schemas.openxmlformats.org/spreadsheetml/2006/main" count="60" uniqueCount="58">
  <si>
    <t>Source:  Phrae Provincial Fishery Office</t>
  </si>
  <si>
    <t xml:space="preserve">    ที่มา:   สำนักงานประมงจังหวัดแพร่</t>
  </si>
  <si>
    <t>Nong Muang Khai District</t>
  </si>
  <si>
    <t>อำเภอหนองม่วงไข่</t>
  </si>
  <si>
    <t>Wang Chin District</t>
  </si>
  <si>
    <t>อำเภอวังชิ้น</t>
  </si>
  <si>
    <t>Song District</t>
  </si>
  <si>
    <t>อำเภอสอง</t>
  </si>
  <si>
    <t>Den Chai District</t>
  </si>
  <si>
    <t>อำเภอเด่นชัย</t>
  </si>
  <si>
    <t>Sung Men District</t>
  </si>
  <si>
    <t>อำเภอสูงเม่น</t>
  </si>
  <si>
    <t>Long District</t>
  </si>
  <si>
    <t>อำเภอลอง</t>
  </si>
  <si>
    <t>Rong kwang District</t>
  </si>
  <si>
    <t>อำเภอร้องกวาง</t>
  </si>
  <si>
    <t>Mueang Phrae District</t>
  </si>
  <si>
    <t>อำเภอเมืองแพร่</t>
  </si>
  <si>
    <t>Total</t>
  </si>
  <si>
    <t>รวมยอด</t>
  </si>
  <si>
    <t>Others</t>
  </si>
  <si>
    <t xml:space="preserve"> Mystus</t>
  </si>
  <si>
    <t>Rohu</t>
  </si>
  <si>
    <t>mud carp</t>
  </si>
  <si>
    <t>Catfish</t>
  </si>
  <si>
    <t>Carp</t>
  </si>
  <si>
    <t>Tilapia</t>
  </si>
  <si>
    <t>barb</t>
  </si>
  <si>
    <t xml:space="preserve">Catfish </t>
  </si>
  <si>
    <t>fish</t>
  </si>
  <si>
    <t>อื่น ๆ</t>
  </si>
  <si>
    <t>Yellow</t>
  </si>
  <si>
    <t>ปลายี่สกเทศ</t>
  </si>
  <si>
    <t>Small  scale</t>
  </si>
  <si>
    <t>Spriped</t>
  </si>
  <si>
    <t>Common</t>
  </si>
  <si>
    <t>Nile</t>
  </si>
  <si>
    <t>Silver</t>
  </si>
  <si>
    <t>Walking</t>
  </si>
  <si>
    <t>Snakes-Head</t>
  </si>
  <si>
    <t>ปลากดเหลือง</t>
  </si>
  <si>
    <t>เทศ</t>
  </si>
  <si>
    <t>ปลาสวาย</t>
  </si>
  <si>
    <t>ปลาไน</t>
  </si>
  <si>
    <t>ปลานิล</t>
  </si>
  <si>
    <t>ปลาดุก</t>
  </si>
  <si>
    <t>Striped</t>
  </si>
  <si>
    <t>รวม</t>
  </si>
  <si>
    <t>District</t>
  </si>
  <si>
    <t>ปลานวลจันทร์</t>
  </si>
  <si>
    <t>ปลาตะเพียน</t>
  </si>
  <si>
    <t>ปลาช่อน</t>
  </si>
  <si>
    <t>อำเภอ</t>
  </si>
  <si>
    <t>(กก.  Kgs.)</t>
  </si>
  <si>
    <t>Catch in Freshwater by Kind of Freshwater and District: 2016</t>
  </si>
  <si>
    <t>Table</t>
  </si>
  <si>
    <t>สัตว์น้ำจืดที่จับได้ จำแนกตามชนิดสัตว์น้ำจืด 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</si>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</sst>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>
      <alignment horizontal="left"/>
    </xf>
    <xf numFmtId="43" fontId="2" fillId="0" borderId="0" xfId="0" applyNumberFormat="1" applyFont="1"/>
    <xf numFmtId="3" fontId="3" fillId="0" borderId="5" xfId="0" applyNumberFormat="1" applyFont="1" applyBorder="1" applyAlignment="1"/>
    <xf numFmtId="3" fontId="3" fillId="0" borderId="6" xfId="0" applyNumberFormat="1" applyFont="1" applyBorder="1" applyAlignment="1"/>
    <xf numFmtId="3" fontId="3" fillId="0" borderId="7" xfId="0" applyNumberFormat="1" applyFont="1" applyBorder="1" applyAlignment="1"/>
    <xf numFmtId="43" fontId="3" fillId="0" borderId="7" xfId="0" applyNumberFormat="1" applyFont="1" applyBorder="1" applyAlignment="1"/>
    <xf numFmtId="0" fontId="4" fillId="0" borderId="0" xfId="0" applyFont="1" applyAlignment="1">
      <alignment horizontal="left"/>
    </xf>
    <xf numFmtId="43" fontId="3" fillId="0" borderId="5" xfId="0" applyNumberFormat="1" applyFont="1" applyBorder="1" applyAlignment="1">
      <alignment horizontal="right"/>
    </xf>
    <xf numFmtId="43" fontId="3" fillId="0" borderId="5" xfId="0" applyNumberFormat="1" applyFont="1" applyBorder="1" applyAlignment="1"/>
    <xf numFmtId="43" fontId="3" fillId="0" borderId="6" xfId="0" applyNumberFormat="1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7" xfId="0" applyNumberFormat="1" applyFont="1" applyBorder="1" applyAlignment="1">
      <alignment horizontal="right"/>
    </xf>
    <xf numFmtId="43" fontId="5" fillId="0" borderId="7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6" fillId="0" borderId="0" xfId="0" applyFont="1" applyBorder="1" applyAlignme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3">
    <cellStyle name="Normal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C22"/>
  <sheetViews>
    <sheetView showGridLines="0" tabSelected="1" workbookViewId="0">
      <selection activeCell="L13" sqref="L13"/>
    </sheetView>
  </sheetViews>
  <sheetFormatPr defaultRowHeight="18.75"/>
  <cols>
    <col min="1" max="1" width="1.85546875" style="2" customWidth="1"/>
    <col min="2" max="3" width="6.5703125" style="2" customWidth="1"/>
    <col min="4" max="4" width="3.5703125" style="2" customWidth="1"/>
    <col min="5" max="5" width="0.85546875" style="2" customWidth="1"/>
    <col min="6" max="6" width="12" style="2" customWidth="1"/>
    <col min="7" max="7" width="10.42578125" style="2" customWidth="1"/>
    <col min="8" max="8" width="9.140625" style="2"/>
    <col min="9" max="9" width="10.7109375" style="2" customWidth="1"/>
    <col min="10" max="10" width="11.140625" style="2" customWidth="1"/>
    <col min="11" max="11" width="9.7109375" style="2" customWidth="1"/>
    <col min="12" max="12" width="9.5703125" style="2" customWidth="1"/>
    <col min="13" max="13" width="11.7109375" style="2" customWidth="1"/>
    <col min="14" max="14" width="11.140625" style="2" customWidth="1"/>
    <col min="15" max="15" width="10.85546875" style="2" customWidth="1"/>
    <col min="16" max="16" width="11.28515625" style="2" customWidth="1"/>
    <col min="17" max="17" width="11" style="1" customWidth="1"/>
    <col min="18" max="18" width="7.85546875" style="1" customWidth="1"/>
    <col min="19" max="19" width="2.28515625" style="1" customWidth="1"/>
    <col min="20" max="20" width="4.140625" style="1" customWidth="1"/>
    <col min="21" max="28" width="9.140625" style="1"/>
    <col min="29" max="29" width="12.42578125" style="1" bestFit="1" customWidth="1"/>
    <col min="30" max="16384" width="9.140625" style="1"/>
  </cols>
  <sheetData>
    <row r="1" spans="1:29" s="73" customFormat="1">
      <c r="A1" s="72"/>
      <c r="B1" s="72" t="s">
        <v>57</v>
      </c>
      <c r="C1" s="71">
        <v>11.11</v>
      </c>
      <c r="D1" s="72" t="s">
        <v>56</v>
      </c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29" s="67" customFormat="1">
      <c r="A2" s="69"/>
      <c r="B2" s="72" t="s">
        <v>55</v>
      </c>
      <c r="C2" s="71">
        <v>11.11</v>
      </c>
      <c r="D2" s="72" t="s">
        <v>54</v>
      </c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9" s="67" customFormat="1">
      <c r="A3" s="69"/>
      <c r="B3" s="69"/>
      <c r="C3" s="71"/>
      <c r="D3" s="69"/>
      <c r="G3" s="69"/>
      <c r="H3" s="69"/>
      <c r="I3" s="69"/>
      <c r="J3" s="69"/>
      <c r="K3" s="69"/>
      <c r="L3" s="69"/>
      <c r="M3" s="70"/>
      <c r="N3" s="70"/>
      <c r="O3" s="70"/>
      <c r="P3" s="69"/>
      <c r="Q3" s="68" t="s">
        <v>53</v>
      </c>
      <c r="R3" s="68"/>
    </row>
    <row r="4" spans="1:29" s="51" customFormat="1" ht="25.5" customHeight="1">
      <c r="A4" s="66" t="s">
        <v>52</v>
      </c>
      <c r="B4" s="66"/>
      <c r="C4" s="66"/>
      <c r="D4" s="66"/>
      <c r="E4" s="65"/>
      <c r="F4" s="64"/>
      <c r="G4" s="61" t="s">
        <v>51</v>
      </c>
      <c r="H4" s="63"/>
      <c r="I4" s="61" t="s">
        <v>50</v>
      </c>
      <c r="J4" s="61"/>
      <c r="K4" s="63"/>
      <c r="L4" s="62"/>
      <c r="M4" s="54" t="s">
        <v>49</v>
      </c>
      <c r="O4" s="62"/>
      <c r="P4" s="61"/>
      <c r="Q4" s="60" t="s">
        <v>48</v>
      </c>
      <c r="R4" s="59"/>
    </row>
    <row r="5" spans="1:29" s="51" customFormat="1" ht="25.5" customHeight="1">
      <c r="A5" s="58"/>
      <c r="B5" s="58"/>
      <c r="C5" s="58"/>
      <c r="D5" s="58"/>
      <c r="E5" s="57"/>
      <c r="F5" s="56" t="s">
        <v>47</v>
      </c>
      <c r="G5" s="54" t="s">
        <v>46</v>
      </c>
      <c r="H5" s="54" t="s">
        <v>45</v>
      </c>
      <c r="I5" s="56" t="s">
        <v>35</v>
      </c>
      <c r="J5" s="54" t="s">
        <v>44</v>
      </c>
      <c r="K5" s="54" t="s">
        <v>43</v>
      </c>
      <c r="L5" s="54" t="s">
        <v>42</v>
      </c>
      <c r="M5" s="54" t="s">
        <v>41</v>
      </c>
      <c r="O5" s="54" t="s">
        <v>40</v>
      </c>
      <c r="P5" s="54"/>
      <c r="Q5" s="53"/>
      <c r="R5" s="52"/>
    </row>
    <row r="6" spans="1:29" s="51" customFormat="1" ht="25.5" customHeight="1">
      <c r="A6" s="58"/>
      <c r="B6" s="58"/>
      <c r="C6" s="58"/>
      <c r="D6" s="58"/>
      <c r="E6" s="57"/>
      <c r="F6" s="56" t="s">
        <v>18</v>
      </c>
      <c r="G6" s="54" t="s">
        <v>39</v>
      </c>
      <c r="H6" s="54" t="s">
        <v>38</v>
      </c>
      <c r="I6" s="54" t="s">
        <v>37</v>
      </c>
      <c r="J6" s="54" t="s">
        <v>36</v>
      </c>
      <c r="K6" s="54" t="s">
        <v>35</v>
      </c>
      <c r="L6" s="54" t="s">
        <v>34</v>
      </c>
      <c r="M6" s="55" t="s">
        <v>33</v>
      </c>
      <c r="N6" s="54" t="s">
        <v>32</v>
      </c>
      <c r="O6" s="55" t="s">
        <v>31</v>
      </c>
      <c r="P6" s="54" t="s">
        <v>30</v>
      </c>
      <c r="Q6" s="53"/>
      <c r="R6" s="52"/>
    </row>
    <row r="7" spans="1:29" s="44" customFormat="1" ht="25.5" customHeight="1">
      <c r="A7" s="50"/>
      <c r="B7" s="50"/>
      <c r="C7" s="50"/>
      <c r="D7" s="50"/>
      <c r="E7" s="49"/>
      <c r="F7" s="48"/>
      <c r="G7" s="47" t="s">
        <v>29</v>
      </c>
      <c r="H7" s="47" t="s">
        <v>28</v>
      </c>
      <c r="I7" s="48" t="s">
        <v>27</v>
      </c>
      <c r="J7" s="47" t="s">
        <v>26</v>
      </c>
      <c r="K7" s="47" t="s">
        <v>25</v>
      </c>
      <c r="L7" s="47" t="s">
        <v>24</v>
      </c>
      <c r="M7" s="47" t="s">
        <v>23</v>
      </c>
      <c r="N7" s="47" t="s">
        <v>22</v>
      </c>
      <c r="O7" s="47" t="s">
        <v>21</v>
      </c>
      <c r="P7" s="47" t="s">
        <v>20</v>
      </c>
      <c r="Q7" s="46"/>
      <c r="R7" s="45"/>
    </row>
    <row r="8" spans="1:29" s="39" customFormat="1" ht="3" customHeight="1">
      <c r="A8" s="43"/>
      <c r="B8" s="42"/>
      <c r="C8" s="42"/>
      <c r="D8" s="42"/>
      <c r="E8" s="41"/>
      <c r="F8" s="40"/>
      <c r="G8" s="13"/>
      <c r="H8" s="13"/>
      <c r="I8" s="13"/>
      <c r="J8" s="14"/>
      <c r="K8" s="13"/>
      <c r="L8" s="13"/>
      <c r="M8" s="13"/>
      <c r="N8" s="13"/>
      <c r="O8" s="13"/>
      <c r="P8" s="13"/>
      <c r="Q8" s="33"/>
      <c r="R8" s="33"/>
    </row>
    <row r="9" spans="1:29" s="33" customFormat="1" ht="22.5" customHeight="1">
      <c r="A9" s="34" t="s">
        <v>19</v>
      </c>
      <c r="B9" s="34"/>
      <c r="C9" s="34"/>
      <c r="D9" s="34"/>
      <c r="E9" s="38"/>
      <c r="F9" s="36">
        <f>F10+F11+F12+F13+F14+F15+F16+F17</f>
        <v>1815558.25</v>
      </c>
      <c r="G9" s="36">
        <f>G10+G11+G12+G13+G14+G15+G16+G17</f>
        <v>45315.39</v>
      </c>
      <c r="H9" s="37">
        <f>H11+H13+H16+H17</f>
        <v>4591.62</v>
      </c>
      <c r="I9" s="37">
        <f>I10+I11+I12+I13+I14+I15+I16+I17</f>
        <v>244357.44</v>
      </c>
      <c r="J9" s="36">
        <f>J10+J11+J12+J13+J14+J15+J16+J17</f>
        <v>495037.04999999993</v>
      </c>
      <c r="K9" s="36">
        <f>K10+K12+K13+K14+K16+K17</f>
        <v>73539.240000000005</v>
      </c>
      <c r="L9" s="36">
        <f>L12+L13+L14+L15+L16+L17</f>
        <v>78219.02</v>
      </c>
      <c r="M9" s="36">
        <f>M10+M11+M12+M13+M14+M16+M17</f>
        <v>138690.00000000003</v>
      </c>
      <c r="N9" s="36">
        <f>N10+N11+N12+N13+N14+N15+N16+N17</f>
        <v>156084.92000000004</v>
      </c>
      <c r="O9" s="36">
        <f>O12+O13+O14+O15+O16+O17</f>
        <v>90201.919999999984</v>
      </c>
      <c r="P9" s="36">
        <f>P10+P11+P12+P13+P15+P16+P17</f>
        <v>456119.55</v>
      </c>
      <c r="Q9" s="35" t="s">
        <v>18</v>
      </c>
      <c r="R9" s="34"/>
    </row>
    <row r="10" spans="1:29" s="7" customFormat="1" ht="29.1" customHeight="1">
      <c r="A10" s="5" t="s">
        <v>17</v>
      </c>
      <c r="B10" s="5"/>
      <c r="C10" s="5"/>
      <c r="D10" s="5"/>
      <c r="E10" s="15"/>
      <c r="F10" s="21">
        <v>124277.82</v>
      </c>
      <c r="G10" s="23">
        <v>416.19</v>
      </c>
      <c r="H10" s="24">
        <v>0</v>
      </c>
      <c r="I10" s="24">
        <v>21024.720000000001</v>
      </c>
      <c r="J10" s="25">
        <v>18718.240000000002</v>
      </c>
      <c r="K10" s="23">
        <v>21983.26</v>
      </c>
      <c r="L10" s="24">
        <v>0</v>
      </c>
      <c r="M10" s="24">
        <v>26442.33</v>
      </c>
      <c r="N10" s="24">
        <v>22039.96</v>
      </c>
      <c r="O10" s="23">
        <v>0</v>
      </c>
      <c r="P10" s="23">
        <v>13653.13</v>
      </c>
      <c r="Q10" s="32" t="s">
        <v>16</v>
      </c>
      <c r="R10" s="12"/>
      <c r="AC10" s="21">
        <v>124277.82</v>
      </c>
    </row>
    <row r="11" spans="1:29" s="7" customFormat="1" ht="29.1" customHeight="1">
      <c r="A11" s="31" t="s">
        <v>15</v>
      </c>
      <c r="B11" s="31"/>
      <c r="C11" s="31"/>
      <c r="D11" s="30"/>
      <c r="E11" s="15"/>
      <c r="F11" s="21">
        <v>131330.1</v>
      </c>
      <c r="G11" s="23">
        <v>3133.64</v>
      </c>
      <c r="H11" s="24">
        <v>697.46</v>
      </c>
      <c r="I11" s="24">
        <v>18953.63</v>
      </c>
      <c r="J11" s="25">
        <v>25994.2</v>
      </c>
      <c r="K11" s="24">
        <v>0</v>
      </c>
      <c r="L11" s="23">
        <v>0</v>
      </c>
      <c r="M11" s="24">
        <v>25560.92</v>
      </c>
      <c r="N11" s="24">
        <v>33710.65</v>
      </c>
      <c r="O11" s="24">
        <v>0</v>
      </c>
      <c r="P11" s="23">
        <v>23279.61</v>
      </c>
      <c r="Q11" s="22" t="s">
        <v>14</v>
      </c>
      <c r="R11" s="12"/>
      <c r="AC11" s="21">
        <v>131330.1</v>
      </c>
    </row>
    <row r="12" spans="1:29" s="7" customFormat="1" ht="29.1" customHeight="1">
      <c r="A12" s="31" t="s">
        <v>13</v>
      </c>
      <c r="B12" s="31"/>
      <c r="C12" s="31"/>
      <c r="D12" s="30"/>
      <c r="E12" s="15"/>
      <c r="F12" s="21">
        <v>233764.46</v>
      </c>
      <c r="G12" s="24">
        <v>6193.84</v>
      </c>
      <c r="H12" s="24">
        <v>0</v>
      </c>
      <c r="I12" s="24">
        <v>36244.1</v>
      </c>
      <c r="J12" s="25">
        <v>46674.84</v>
      </c>
      <c r="K12" s="24">
        <v>11515.04</v>
      </c>
      <c r="L12" s="23">
        <v>24649.87</v>
      </c>
      <c r="M12" s="23">
        <v>31907.07</v>
      </c>
      <c r="N12" s="23">
        <v>34256.400000000001</v>
      </c>
      <c r="O12" s="23">
        <v>7851.77</v>
      </c>
      <c r="P12" s="23">
        <v>34471.53</v>
      </c>
      <c r="Q12" s="22" t="s">
        <v>12</v>
      </c>
      <c r="R12" s="12"/>
      <c r="AC12" s="21">
        <v>233764.46</v>
      </c>
    </row>
    <row r="13" spans="1:29" s="7" customFormat="1" ht="29.1" customHeight="1">
      <c r="A13" s="28" t="s">
        <v>11</v>
      </c>
      <c r="B13" s="27"/>
      <c r="C13" s="27"/>
      <c r="D13" s="26"/>
      <c r="E13" s="15"/>
      <c r="F13" s="21">
        <v>142942.43</v>
      </c>
      <c r="G13" s="23">
        <v>489.63</v>
      </c>
      <c r="H13" s="24">
        <v>1162.44</v>
      </c>
      <c r="I13" s="24">
        <v>6903.64</v>
      </c>
      <c r="J13" s="25">
        <v>32002.15</v>
      </c>
      <c r="K13" s="23">
        <v>7589.46</v>
      </c>
      <c r="L13" s="23">
        <v>9062.4500000000007</v>
      </c>
      <c r="M13" s="23">
        <v>13221.16</v>
      </c>
      <c r="N13" s="23">
        <v>13853.69</v>
      </c>
      <c r="O13" s="23">
        <v>4829.46</v>
      </c>
      <c r="P13" s="23">
        <v>53828.34</v>
      </c>
      <c r="Q13" s="22" t="s">
        <v>10</v>
      </c>
      <c r="R13" s="12"/>
      <c r="AC13" s="21">
        <v>142942.43</v>
      </c>
    </row>
    <row r="14" spans="1:29" s="7" customFormat="1" ht="29.1" customHeight="1">
      <c r="A14" s="28" t="s">
        <v>9</v>
      </c>
      <c r="B14" s="29"/>
      <c r="C14" s="29"/>
      <c r="D14" s="29"/>
      <c r="E14" s="15"/>
      <c r="F14" s="21">
        <v>151868.24</v>
      </c>
      <c r="G14" s="23">
        <v>244.82</v>
      </c>
      <c r="H14" s="24">
        <v>0</v>
      </c>
      <c r="I14" s="24">
        <v>12865.87</v>
      </c>
      <c r="J14" s="25">
        <v>29134.03</v>
      </c>
      <c r="K14" s="23">
        <v>12038.45</v>
      </c>
      <c r="L14" s="23">
        <v>11881.88</v>
      </c>
      <c r="M14" s="23">
        <v>22696.33</v>
      </c>
      <c r="N14" s="24">
        <v>21410.25</v>
      </c>
      <c r="O14" s="23">
        <v>8194.51</v>
      </c>
      <c r="P14" s="23">
        <v>33402.089999999997</v>
      </c>
      <c r="Q14" s="22" t="s">
        <v>8</v>
      </c>
      <c r="R14" s="12"/>
      <c r="AC14" s="21">
        <v>151868.24</v>
      </c>
    </row>
    <row r="15" spans="1:29" s="7" customFormat="1" ht="29.1" customHeight="1">
      <c r="A15" s="28" t="s">
        <v>7</v>
      </c>
      <c r="B15" s="27"/>
      <c r="C15" s="27"/>
      <c r="D15" s="26"/>
      <c r="E15" s="15"/>
      <c r="F15" s="21">
        <v>763966.23</v>
      </c>
      <c r="G15" s="23">
        <v>29745.1</v>
      </c>
      <c r="H15" s="24">
        <v>0</v>
      </c>
      <c r="I15" s="24">
        <v>125520.71</v>
      </c>
      <c r="J15" s="25">
        <v>288019.36</v>
      </c>
      <c r="K15" s="23">
        <v>0</v>
      </c>
      <c r="L15" s="23">
        <v>8055.51</v>
      </c>
      <c r="M15" s="24">
        <v>0</v>
      </c>
      <c r="N15" s="24">
        <v>6716.94</v>
      </c>
      <c r="O15" s="23">
        <v>56551.47</v>
      </c>
      <c r="P15" s="24">
        <v>249357.13</v>
      </c>
      <c r="Q15" s="22" t="s">
        <v>6</v>
      </c>
      <c r="R15" s="12"/>
      <c r="AC15" s="21">
        <v>763966.23</v>
      </c>
    </row>
    <row r="16" spans="1:29" s="7" customFormat="1" ht="29.1" customHeight="1">
      <c r="A16" s="28" t="s">
        <v>5</v>
      </c>
      <c r="B16" s="27"/>
      <c r="C16" s="27"/>
      <c r="D16" s="26"/>
      <c r="E16" s="15"/>
      <c r="F16" s="21">
        <v>158672.74</v>
      </c>
      <c r="G16" s="24">
        <v>4186.3500000000004</v>
      </c>
      <c r="H16" s="24">
        <v>1743.65</v>
      </c>
      <c r="I16" s="24">
        <v>10041.66</v>
      </c>
      <c r="J16" s="25">
        <v>29888.799999999999</v>
      </c>
      <c r="K16" s="24">
        <v>8897.99</v>
      </c>
      <c r="L16" s="24">
        <v>13090.21</v>
      </c>
      <c r="M16" s="23">
        <v>11590.55</v>
      </c>
      <c r="N16" s="24">
        <v>12804.17</v>
      </c>
      <c r="O16" s="23">
        <v>7322.09</v>
      </c>
      <c r="P16" s="23">
        <v>59107.27</v>
      </c>
      <c r="Q16" s="22" t="s">
        <v>4</v>
      </c>
      <c r="R16" s="12"/>
      <c r="AC16" s="21">
        <v>158672.74</v>
      </c>
    </row>
    <row r="17" spans="1:29" s="7" customFormat="1" ht="29.1" customHeight="1">
      <c r="A17" s="5" t="s">
        <v>3</v>
      </c>
      <c r="B17" s="27"/>
      <c r="C17" s="27"/>
      <c r="D17" s="26"/>
      <c r="E17" s="15"/>
      <c r="F17" s="21">
        <v>108736.23</v>
      </c>
      <c r="G17" s="23">
        <v>905.82</v>
      </c>
      <c r="H17" s="24">
        <v>988.07</v>
      </c>
      <c r="I17" s="24">
        <v>12803.11</v>
      </c>
      <c r="J17" s="25">
        <v>24605.43</v>
      </c>
      <c r="K17" s="23">
        <v>11515.04</v>
      </c>
      <c r="L17" s="23">
        <v>11479.1</v>
      </c>
      <c r="M17" s="23">
        <v>7271.64</v>
      </c>
      <c r="N17" s="24">
        <v>11292.86</v>
      </c>
      <c r="O17" s="23">
        <v>5452.62</v>
      </c>
      <c r="P17" s="23">
        <v>22422.54</v>
      </c>
      <c r="Q17" s="22" t="s">
        <v>2</v>
      </c>
      <c r="R17" s="12"/>
      <c r="AC17" s="21">
        <v>108736.23</v>
      </c>
    </row>
    <row r="18" spans="1:29" s="7" customFormat="1">
      <c r="A18" s="16"/>
      <c r="B18" s="12"/>
      <c r="C18" s="12"/>
      <c r="D18" s="12"/>
      <c r="E18" s="15"/>
      <c r="F18" s="20"/>
      <c r="G18" s="18"/>
      <c r="H18" s="18"/>
      <c r="I18" s="18"/>
      <c r="J18" s="19"/>
      <c r="K18" s="18"/>
      <c r="L18" s="18"/>
      <c r="M18" s="18"/>
      <c r="N18" s="18"/>
      <c r="O18" s="18"/>
      <c r="P18" s="18"/>
      <c r="Q18" s="12"/>
      <c r="R18" s="12"/>
      <c r="AC18" s="17">
        <f>SUM(AC10:AC17)</f>
        <v>1815558.25</v>
      </c>
    </row>
    <row r="19" spans="1:29" s="7" customFormat="1" ht="3" customHeight="1">
      <c r="A19" s="16"/>
      <c r="B19" s="12"/>
      <c r="C19" s="12"/>
      <c r="D19" s="12"/>
      <c r="E19" s="15"/>
      <c r="F19" s="15"/>
      <c r="G19" s="13"/>
      <c r="H19" s="13"/>
      <c r="I19" s="13"/>
      <c r="J19" s="14"/>
      <c r="K19" s="13"/>
      <c r="L19" s="13"/>
      <c r="M19" s="13"/>
      <c r="N19" s="13"/>
      <c r="O19" s="13"/>
      <c r="P19" s="13"/>
      <c r="Q19" s="12"/>
      <c r="R19" s="12"/>
    </row>
    <row r="20" spans="1:29" s="7" customFormat="1" ht="4.5" customHeight="1">
      <c r="A20" s="8"/>
      <c r="B20" s="8"/>
      <c r="C20" s="8"/>
      <c r="D20" s="8"/>
      <c r="E20" s="11"/>
      <c r="F20" s="11"/>
      <c r="G20" s="9"/>
      <c r="H20" s="9"/>
      <c r="I20" s="9"/>
      <c r="J20" s="10"/>
      <c r="K20" s="9"/>
      <c r="L20" s="9"/>
      <c r="M20" s="9"/>
      <c r="N20" s="9"/>
      <c r="O20" s="9"/>
      <c r="P20" s="9"/>
      <c r="Q20" s="8"/>
      <c r="R20" s="8"/>
    </row>
    <row r="21" spans="1:29" s="6" customFormat="1" ht="21.75" customHeight="1">
      <c r="A21" s="4"/>
      <c r="B21" s="4" t="s">
        <v>1</v>
      </c>
      <c r="C21" s="4"/>
      <c r="D21" s="4"/>
      <c r="E21" s="4"/>
      <c r="F21" s="4"/>
      <c r="I21" s="4"/>
      <c r="K21" s="4"/>
      <c r="L21" s="4"/>
      <c r="M21" s="4"/>
      <c r="N21" s="4"/>
      <c r="O21" s="4"/>
      <c r="P21" s="4"/>
    </row>
    <row r="22" spans="1:29" s="3" customFormat="1">
      <c r="A22" s="5"/>
      <c r="B22" s="4" t="s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</row>
  </sheetData>
  <mergeCells count="7">
    <mergeCell ref="A12:D12"/>
    <mergeCell ref="A4:E7"/>
    <mergeCell ref="A9:E9"/>
    <mergeCell ref="Q9:R9"/>
    <mergeCell ref="Q3:R3"/>
    <mergeCell ref="Q4:R7"/>
    <mergeCell ref="A11:D11"/>
  </mergeCells>
  <pageMargins left="0.42" right="0.2" top="1.0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2018-03-21T06:46:24Z</dcterms:created>
  <dcterms:modified xsi:type="dcterms:W3CDTF">2018-03-21T06:46:48Z</dcterms:modified>
</cp:coreProperties>
</file>