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3.11" sheetId="1" r:id="rId1"/>
  </sheets>
  <definedNames>
    <definedName name="_xlnm.Print_Area" localSheetId="0">'T-3.11'!$A$1:$R$32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2"/>
  <c r="E11" s="1"/>
  <c r="F12"/>
  <c r="F11" s="1"/>
  <c r="E15"/>
  <c r="F15"/>
  <c r="E16"/>
  <c r="F16"/>
  <c r="F42"/>
  <c r="G42"/>
  <c r="H42"/>
  <c r="I42"/>
  <c r="J42"/>
  <c r="K42"/>
  <c r="L42"/>
  <c r="M42"/>
  <c r="F45"/>
  <c r="G45"/>
  <c r="H45"/>
  <c r="I45"/>
</calcChain>
</file>

<file path=xl/sharedStrings.xml><?xml version="1.0" encoding="utf-8"?>
<sst xmlns="http://schemas.openxmlformats.org/spreadsheetml/2006/main" count="76" uniqueCount="49">
  <si>
    <t>สถาบันอุดมศึกษาของเอกชน</t>
  </si>
  <si>
    <t>สถาบันอุดมศึกษาของรัฐ</t>
  </si>
  <si>
    <t xml:space="preserve">  การศึกษาเอกชน</t>
  </si>
  <si>
    <t>สำนักบริหารงานคณะกรรมการส่งเสริม</t>
  </si>
  <si>
    <t>สำนักงานคณะกรรมการการอาชีวศึกษา</t>
  </si>
  <si>
    <t>5.มหาวิทยาลัยราชภัฏธนบุรี สมุทรปราการ</t>
  </si>
  <si>
    <t>4.วิทยาลัยเทคนิคกาญจนาภิเษก สมุทรปราการ</t>
  </si>
  <si>
    <t>3.วิทยาลัยสารพัดช่างสมุทรปราการ</t>
  </si>
  <si>
    <t>2.วิทยาลัยการอาชีพพระสมุทรเจดีย์</t>
  </si>
  <si>
    <t>1.วิทยาลัยเทคนิคสมุทรปราการ</t>
  </si>
  <si>
    <t xml:space="preserve">6.Huachiew Chalermprakiet  University </t>
  </si>
  <si>
    <t>6.มหาวิทยาลัยหัวเฉียวเฉลิมพระเกียรติ</t>
  </si>
  <si>
    <t>5.Dhonburi Rajabhat University Samut Prakan</t>
  </si>
  <si>
    <t>4.Kanchanapisek Samutprakan Technical College</t>
  </si>
  <si>
    <t>3.Samut Prakan Polytechnic College</t>
  </si>
  <si>
    <t>2.Prasamutchedi Industrial And Community Education College</t>
  </si>
  <si>
    <t>1.Samut Prakan Technical College</t>
  </si>
  <si>
    <t xml:space="preserve"> Source: </t>
  </si>
  <si>
    <t xml:space="preserve">     ที่มา:  </t>
  </si>
  <si>
    <t xml:space="preserve">Private Institutions </t>
  </si>
  <si>
    <t xml:space="preserve">Public Institutions   </t>
  </si>
  <si>
    <t>Office of the Private Education Commission</t>
  </si>
  <si>
    <t>Office of the Vocational Education Commission</t>
  </si>
  <si>
    <t>Total</t>
  </si>
  <si>
    <t>รวมยอด</t>
  </si>
  <si>
    <t>Female</t>
  </si>
  <si>
    <t>Male</t>
  </si>
  <si>
    <t>หญิง</t>
  </si>
  <si>
    <t>ชาย</t>
  </si>
  <si>
    <t xml:space="preserve"> Diploma</t>
  </si>
  <si>
    <t xml:space="preserve"> or equivalent</t>
  </si>
  <si>
    <t>Degree</t>
  </si>
  <si>
    <t xml:space="preserve"> and higher</t>
  </si>
  <si>
    <t>Lower than</t>
  </si>
  <si>
    <t>Diploma in Education</t>
  </si>
  <si>
    <t>Bachelor's</t>
  </si>
  <si>
    <t>Master's Degree</t>
  </si>
  <si>
    <t>รวม</t>
  </si>
  <si>
    <t>ต่ำกว่าอนุปริญญา</t>
  </si>
  <si>
    <t>อนุปริญญา หรือเทียบเท่า</t>
  </si>
  <si>
    <t xml:space="preserve">ปริญญาตรี </t>
  </si>
  <si>
    <t>ปริญญาโท หรือสูงกว่า</t>
  </si>
  <si>
    <t>Jurisdiction</t>
  </si>
  <si>
    <t xml:space="preserve">วุฒิการศึกษา   Qualification </t>
  </si>
  <si>
    <t>สังกัด</t>
  </si>
  <si>
    <t>Lecturer in Vocational and Higher Education by Qualification, Jurisdiction and Sex: Academic Year 2016</t>
  </si>
  <si>
    <t xml:space="preserve">Table </t>
  </si>
  <si>
    <t>อาจารย์ในระดับอาชีวศึกษา และอุดมศึกษา จำแนกตามวุฒิการศึกษา สังกัด และเพศ ปีการศึกษา  2559</t>
  </si>
  <si>
    <t>ตาราง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</si>
</sst>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-* #,##0__\ \ \ "/>
    <numFmt numFmtId="189" formatCode="\-\ \ \ \ \ 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187" fontId="3" fillId="0" borderId="1" xfId="0" applyNumberFormat="1" applyFont="1" applyBorder="1" applyAlignment="1">
      <alignment horizontal="center"/>
    </xf>
    <xf numFmtId="187" fontId="3" fillId="0" borderId="1" xfId="1" applyNumberFormat="1" applyFont="1" applyBorder="1" applyAlignment="1">
      <alignment horizontal="right" vertical="top"/>
    </xf>
    <xf numFmtId="0" fontId="4" fillId="0" borderId="1" xfId="0" applyFont="1" applyBorder="1"/>
    <xf numFmtId="187" fontId="3" fillId="0" borderId="1" xfId="1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/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188" fontId="4" fillId="0" borderId="0" xfId="0" applyNumberFormat="1" applyFont="1"/>
    <xf numFmtId="0" fontId="3" fillId="0" borderId="0" xfId="0" applyFont="1" applyBorder="1"/>
    <xf numFmtId="0" fontId="2" fillId="0" borderId="0" xfId="0" applyFont="1" applyBorder="1"/>
    <xf numFmtId="0" fontId="4" fillId="0" borderId="0" xfId="0" quotePrefix="1" applyFont="1" applyBorder="1"/>
    <xf numFmtId="0" fontId="3" fillId="0" borderId="2" xfId="0" applyFont="1" applyBorder="1"/>
    <xf numFmtId="0" fontId="2" fillId="0" borderId="3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3" xfId="0" quotePrefix="1" applyFont="1" applyBorder="1"/>
    <xf numFmtId="0" fontId="4" fillId="0" borderId="2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1" xfId="0" quotePrefix="1" applyFont="1" applyBorder="1"/>
    <xf numFmtId="189" fontId="3" fillId="0" borderId="1" xfId="0" applyNumberFormat="1" applyFont="1" applyBorder="1" applyAlignment="1"/>
    <xf numFmtId="189" fontId="3" fillId="0" borderId="7" xfId="0" applyNumberFormat="1" applyFont="1" applyBorder="1" applyAlignment="1"/>
    <xf numFmtId="188" fontId="3" fillId="0" borderId="1" xfId="1" applyNumberFormat="1" applyFont="1" applyBorder="1" applyAlignment="1">
      <alignment vertical="center"/>
    </xf>
    <xf numFmtId="0" fontId="3" fillId="0" borderId="0" xfId="0" applyFont="1"/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/>
    <xf numFmtId="0" fontId="4" fillId="0" borderId="7" xfId="0" applyFont="1" applyBorder="1" applyAlignment="1"/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89" fontId="7" fillId="0" borderId="7" xfId="0" applyNumberFormat="1" applyFont="1" applyBorder="1" applyAlignment="1">
      <alignment vertical="center"/>
    </xf>
    <xf numFmtId="188" fontId="7" fillId="0" borderId="1" xfId="1" applyNumberFormat="1" applyFont="1" applyBorder="1" applyAlignment="1">
      <alignment vertical="center"/>
    </xf>
    <xf numFmtId="0" fontId="6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5" fillId="0" borderId="0" xfId="0" applyFont="1"/>
    <xf numFmtId="0" fontId="5" fillId="0" borderId="0" xfId="0" applyFont="1" applyBorder="1"/>
    <xf numFmtId="0" fontId="7" fillId="0" borderId="0" xfId="0" applyFont="1"/>
    <xf numFmtId="0" fontId="7" fillId="0" borderId="0" xfId="0" applyFont="1" applyBorder="1"/>
    <xf numFmtId="0" fontId="5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1943100</xdr:colOff>
      <xdr:row>0</xdr:row>
      <xdr:rowOff>0</xdr:rowOff>
    </xdr:from>
    <xdr:to>
      <xdr:col>18</xdr:col>
      <xdr:colOff>219075</xdr:colOff>
      <xdr:row>29</xdr:row>
      <xdr:rowOff>114300</xdr:rowOff>
    </xdr:to>
    <xdr:grpSp>
      <xdr:nvGrpSpPr>
        <xdr:cNvPr id="2" name="Group 105"/>
        <xdr:cNvGrpSpPr>
          <a:grpSpLocks/>
        </xdr:cNvGrpSpPr>
      </xdr:nvGrpSpPr>
      <xdr:grpSpPr bwMode="auto">
        <a:xfrm>
          <a:off x="9334500" y="0"/>
          <a:ext cx="819150" cy="5953125"/>
          <a:chOff x="975" y="1"/>
          <a:chExt cx="65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5" y="84"/>
            <a:ext cx="50" cy="5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7"/>
            <a:ext cx="62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6"/>
  <sheetViews>
    <sheetView showGridLines="0" tabSelected="1" workbookViewId="0">
      <selection activeCell="T16" sqref="T16"/>
    </sheetView>
  </sheetViews>
  <sheetFormatPr defaultRowHeight="18.75"/>
  <cols>
    <col min="1" max="1" width="1.7109375" style="1" customWidth="1"/>
    <col min="2" max="2" width="5.7109375" style="1" customWidth="1"/>
    <col min="3" max="3" width="5.5703125" style="1" customWidth="1"/>
    <col min="4" max="4" width="12.5703125" style="1" customWidth="1"/>
    <col min="5" max="14" width="8.42578125" style="1" customWidth="1"/>
    <col min="15" max="15" width="1" style="1" customWidth="1"/>
    <col min="16" max="16" width="31.140625" style="1" customWidth="1"/>
    <col min="17" max="17" width="2.28515625" style="1" customWidth="1"/>
    <col min="18" max="18" width="4.7109375" style="1" customWidth="1"/>
    <col min="19" max="16384" width="9.140625" style="1"/>
  </cols>
  <sheetData>
    <row r="1" spans="1:17">
      <c r="B1" s="81" t="s">
        <v>48</v>
      </c>
      <c r="C1" s="85">
        <v>3.11</v>
      </c>
      <c r="D1" s="81" t="s">
        <v>47</v>
      </c>
      <c r="E1" s="81"/>
      <c r="F1" s="81"/>
      <c r="G1" s="81"/>
      <c r="H1" s="81"/>
      <c r="I1" s="81"/>
      <c r="J1" s="81"/>
      <c r="O1" s="18"/>
    </row>
    <row r="2" spans="1:17" s="83" customFormat="1">
      <c r="B2" s="81" t="s">
        <v>46</v>
      </c>
      <c r="C2" s="85">
        <v>3.11</v>
      </c>
      <c r="D2" s="81" t="s">
        <v>45</v>
      </c>
      <c r="O2" s="84"/>
    </row>
    <row r="3" spans="1:17" s="81" customFormat="1" ht="6" customHeight="1"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7" ht="24" customHeight="1">
      <c r="A4" s="72" t="s">
        <v>44</v>
      </c>
      <c r="B4" s="72"/>
      <c r="C4" s="72"/>
      <c r="D4" s="80"/>
      <c r="E4" s="79"/>
      <c r="F4" s="78"/>
      <c r="G4" s="77" t="s">
        <v>43</v>
      </c>
      <c r="H4" s="76"/>
      <c r="I4" s="75"/>
      <c r="J4" s="75"/>
      <c r="K4" s="75"/>
      <c r="L4" s="75"/>
      <c r="M4" s="75"/>
      <c r="N4" s="74"/>
      <c r="O4" s="73" t="s">
        <v>42</v>
      </c>
      <c r="P4" s="72"/>
    </row>
    <row r="5" spans="1:17" ht="24" customHeight="1">
      <c r="A5" s="70"/>
      <c r="B5" s="70"/>
      <c r="C5" s="70"/>
      <c r="D5" s="62"/>
      <c r="E5" s="50"/>
      <c r="F5" s="40"/>
      <c r="G5" s="69" t="s">
        <v>41</v>
      </c>
      <c r="H5" s="68"/>
      <c r="I5" s="69" t="s">
        <v>40</v>
      </c>
      <c r="J5" s="68"/>
      <c r="K5" s="69" t="s">
        <v>39</v>
      </c>
      <c r="L5" s="71"/>
      <c r="M5" s="69" t="s">
        <v>38</v>
      </c>
      <c r="N5" s="68"/>
      <c r="O5" s="59"/>
      <c r="P5" s="70"/>
    </row>
    <row r="6" spans="1:17" ht="16.5" customHeight="1">
      <c r="A6" s="58"/>
      <c r="B6" s="58"/>
      <c r="C6" s="58"/>
      <c r="D6" s="62"/>
      <c r="E6" s="69" t="s">
        <v>37</v>
      </c>
      <c r="F6" s="68"/>
      <c r="G6" s="69" t="s">
        <v>36</v>
      </c>
      <c r="H6" s="68"/>
      <c r="I6" s="69" t="s">
        <v>35</v>
      </c>
      <c r="J6" s="68"/>
      <c r="K6" s="69" t="s">
        <v>34</v>
      </c>
      <c r="L6" s="68"/>
      <c r="M6" s="69" t="s">
        <v>33</v>
      </c>
      <c r="N6" s="68"/>
      <c r="O6" s="59"/>
      <c r="P6" s="58"/>
    </row>
    <row r="7" spans="1:17" ht="16.5" customHeight="1">
      <c r="A7" s="58"/>
      <c r="B7" s="58"/>
      <c r="C7" s="58"/>
      <c r="D7" s="62"/>
      <c r="E7" s="67" t="s">
        <v>23</v>
      </c>
      <c r="F7" s="66"/>
      <c r="G7" s="67" t="s">
        <v>32</v>
      </c>
      <c r="H7" s="66"/>
      <c r="I7" s="67" t="s">
        <v>31</v>
      </c>
      <c r="J7" s="66"/>
      <c r="K7" s="64" t="s">
        <v>30</v>
      </c>
      <c r="L7" s="65"/>
      <c r="M7" s="64" t="s">
        <v>29</v>
      </c>
      <c r="N7" s="63"/>
      <c r="O7" s="59"/>
      <c r="P7" s="58"/>
    </row>
    <row r="8" spans="1:17">
      <c r="A8" s="58"/>
      <c r="B8" s="58"/>
      <c r="C8" s="58"/>
      <c r="D8" s="62"/>
      <c r="E8" s="60" t="s">
        <v>28</v>
      </c>
      <c r="F8" s="60" t="s">
        <v>27</v>
      </c>
      <c r="G8" s="60" t="s">
        <v>28</v>
      </c>
      <c r="H8" s="60" t="s">
        <v>27</v>
      </c>
      <c r="I8" s="61" t="s">
        <v>28</v>
      </c>
      <c r="J8" s="60" t="s">
        <v>27</v>
      </c>
      <c r="K8" s="60" t="s">
        <v>28</v>
      </c>
      <c r="L8" s="60" t="s">
        <v>27</v>
      </c>
      <c r="M8" s="60" t="s">
        <v>28</v>
      </c>
      <c r="N8" s="60" t="s">
        <v>27</v>
      </c>
      <c r="O8" s="59"/>
      <c r="P8" s="58"/>
    </row>
    <row r="9" spans="1:17" ht="15.75" customHeight="1">
      <c r="A9" s="52"/>
      <c r="B9" s="52"/>
      <c r="C9" s="52"/>
      <c r="D9" s="57"/>
      <c r="E9" s="55" t="s">
        <v>26</v>
      </c>
      <c r="F9" s="54" t="s">
        <v>25</v>
      </c>
      <c r="G9" s="55" t="s">
        <v>26</v>
      </c>
      <c r="H9" s="54" t="s">
        <v>25</v>
      </c>
      <c r="I9" s="56" t="s">
        <v>26</v>
      </c>
      <c r="J9" s="55" t="s">
        <v>25</v>
      </c>
      <c r="K9" s="55" t="s">
        <v>26</v>
      </c>
      <c r="L9" s="54" t="s">
        <v>25</v>
      </c>
      <c r="M9" s="55" t="s">
        <v>26</v>
      </c>
      <c r="N9" s="54" t="s">
        <v>25</v>
      </c>
      <c r="O9" s="53"/>
      <c r="P9" s="52"/>
    </row>
    <row r="10" spans="1:17" s="18" customFormat="1" ht="3" customHeight="1">
      <c r="A10" s="48"/>
      <c r="B10" s="48"/>
      <c r="C10" s="48"/>
      <c r="D10" s="51"/>
      <c r="E10" s="9"/>
      <c r="F10" s="40"/>
      <c r="G10" s="9"/>
      <c r="H10" s="41"/>
      <c r="I10" s="50"/>
      <c r="J10" s="9"/>
      <c r="K10" s="9"/>
      <c r="L10" s="40"/>
      <c r="M10" s="9"/>
      <c r="N10" s="40"/>
      <c r="O10" s="49"/>
      <c r="P10" s="48"/>
    </row>
    <row r="11" spans="1:17" s="42" customFormat="1" ht="29.25" customHeight="1">
      <c r="A11" s="43" t="s">
        <v>24</v>
      </c>
      <c r="B11" s="43"/>
      <c r="C11" s="43"/>
      <c r="D11" s="47"/>
      <c r="E11" s="46">
        <f>SUM(E12:E16)</f>
        <v>361</v>
      </c>
      <c r="F11" s="46">
        <f>SUM(F12:F16)</f>
        <v>521</v>
      </c>
      <c r="G11" s="46">
        <f>SUM(G12:G16)</f>
        <v>232</v>
      </c>
      <c r="H11" s="46">
        <f>SUM(H12:H16)</f>
        <v>415</v>
      </c>
      <c r="I11" s="46">
        <f>SUM(I12:I16)</f>
        <v>127</v>
      </c>
      <c r="J11" s="46">
        <f>SUM(J12:J16)</f>
        <v>105</v>
      </c>
      <c r="K11" s="46">
        <v>2</v>
      </c>
      <c r="L11" s="46">
        <v>1</v>
      </c>
      <c r="M11" s="45">
        <v>0</v>
      </c>
      <c r="N11" s="45">
        <v>0</v>
      </c>
      <c r="O11" s="44" t="s">
        <v>23</v>
      </c>
      <c r="P11" s="43"/>
    </row>
    <row r="12" spans="1:17">
      <c r="A12" s="37" t="s">
        <v>4</v>
      </c>
      <c r="B12" s="41"/>
      <c r="C12" s="40"/>
      <c r="E12" s="32">
        <f>SUM(G12,I12,K12)</f>
        <v>169</v>
      </c>
      <c r="F12" s="32">
        <f>SUM(,H12,J12,L12)</f>
        <v>136</v>
      </c>
      <c r="G12" s="32">
        <v>49</v>
      </c>
      <c r="H12" s="32">
        <v>44</v>
      </c>
      <c r="I12" s="32">
        <v>118</v>
      </c>
      <c r="J12" s="32">
        <v>91</v>
      </c>
      <c r="K12" s="32">
        <v>2</v>
      </c>
      <c r="L12" s="32">
        <v>1</v>
      </c>
      <c r="M12" s="31">
        <v>0</v>
      </c>
      <c r="N12" s="31">
        <v>0</v>
      </c>
      <c r="O12" s="39" t="s">
        <v>22</v>
      </c>
      <c r="P12" s="38"/>
      <c r="Q12" s="38"/>
    </row>
    <row r="13" spans="1:17">
      <c r="A13" s="37" t="s">
        <v>3</v>
      </c>
      <c r="B13" s="37"/>
      <c r="C13" s="36"/>
      <c r="D13" s="7"/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28"/>
      <c r="P13" s="11"/>
      <c r="Q13" s="11"/>
    </row>
    <row r="14" spans="1:17">
      <c r="A14" s="35" t="s">
        <v>2</v>
      </c>
      <c r="B14" s="35"/>
      <c r="C14" s="35"/>
      <c r="D14" s="34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11" t="s">
        <v>21</v>
      </c>
      <c r="P14" s="11"/>
      <c r="Q14" s="11"/>
    </row>
    <row r="15" spans="1:17" s="11" customFormat="1" ht="17.25">
      <c r="A15" s="27" t="s">
        <v>1</v>
      </c>
      <c r="B15" s="12"/>
      <c r="C15" s="12"/>
      <c r="D15" s="27"/>
      <c r="E15" s="32">
        <f>SUM(G15,I15,K15)</f>
        <v>26</v>
      </c>
      <c r="F15" s="32">
        <f>SUM(,H15,J15,L15)</f>
        <v>24</v>
      </c>
      <c r="G15" s="32">
        <v>26</v>
      </c>
      <c r="H15" s="32">
        <v>24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0">
        <v>0</v>
      </c>
      <c r="O15" s="12" t="s">
        <v>20</v>
      </c>
      <c r="P15" s="33"/>
    </row>
    <row r="16" spans="1:17" s="11" customFormat="1" ht="17.25">
      <c r="A16" s="12" t="s">
        <v>0</v>
      </c>
      <c r="B16" s="12"/>
      <c r="C16" s="12"/>
      <c r="D16" s="27"/>
      <c r="E16" s="32">
        <f>SUM(G16,I16,K16)</f>
        <v>166</v>
      </c>
      <c r="F16" s="32">
        <f>SUM(,H16,J16,L16)</f>
        <v>361</v>
      </c>
      <c r="G16" s="32">
        <v>157</v>
      </c>
      <c r="H16" s="32">
        <v>347</v>
      </c>
      <c r="I16" s="32">
        <v>9</v>
      </c>
      <c r="J16" s="32">
        <v>14</v>
      </c>
      <c r="K16" s="31">
        <v>0</v>
      </c>
      <c r="L16" s="31">
        <v>0</v>
      </c>
      <c r="M16" s="31">
        <v>0</v>
      </c>
      <c r="N16" s="30">
        <v>0</v>
      </c>
      <c r="O16" s="12" t="s">
        <v>19</v>
      </c>
    </row>
    <row r="17" spans="1:16" s="11" customFormat="1" ht="14.25" customHeight="1">
      <c r="E17" s="29"/>
      <c r="F17" s="4"/>
      <c r="G17" s="4"/>
      <c r="H17" s="28"/>
      <c r="I17" s="28"/>
      <c r="J17" s="28"/>
      <c r="K17" s="4"/>
      <c r="L17" s="27"/>
      <c r="M17" s="4"/>
      <c r="N17" s="7"/>
    </row>
    <row r="18" spans="1:16" s="11" customFormat="1" ht="3" customHeight="1">
      <c r="A18" s="26"/>
      <c r="B18" s="26"/>
      <c r="C18" s="26"/>
      <c r="D18" s="26"/>
      <c r="E18" s="25"/>
      <c r="F18" s="22"/>
      <c r="G18" s="22"/>
      <c r="H18" s="24"/>
      <c r="I18" s="24"/>
      <c r="J18" s="24"/>
      <c r="K18" s="22"/>
      <c r="L18" s="23"/>
      <c r="M18" s="22"/>
      <c r="N18" s="21"/>
      <c r="O18" s="20"/>
      <c r="P18" s="20"/>
    </row>
    <row r="19" spans="1:16" s="11" customFormat="1" ht="3" customHeight="1">
      <c r="A19" s="12"/>
      <c r="B19" s="12"/>
      <c r="C19" s="12"/>
      <c r="D19" s="12"/>
      <c r="E19" s="19"/>
      <c r="F19" s="12"/>
      <c r="G19" s="12"/>
      <c r="H19" s="12"/>
      <c r="I19" s="12"/>
      <c r="J19" s="12"/>
      <c r="K19" s="12"/>
      <c r="L19" s="12"/>
      <c r="M19" s="12"/>
      <c r="N19" s="18"/>
      <c r="O19" s="17"/>
      <c r="P19" s="17"/>
    </row>
    <row r="20" spans="1:16" s="11" customFormat="1" ht="15.75">
      <c r="A20" s="12"/>
      <c r="E20" s="16"/>
      <c r="F20" s="16"/>
      <c r="N20" s="12"/>
      <c r="O20" s="12"/>
      <c r="P20" s="12"/>
    </row>
    <row r="21" spans="1:16" s="10" customFormat="1" ht="15.75">
      <c r="B21" s="15" t="s">
        <v>18</v>
      </c>
      <c r="C21" s="10" t="s">
        <v>9</v>
      </c>
      <c r="I21" s="10" t="s">
        <v>17</v>
      </c>
      <c r="J21" s="10" t="s">
        <v>16</v>
      </c>
    </row>
    <row r="22" spans="1:16" s="10" customFormat="1" ht="15.75">
      <c r="B22" s="15"/>
      <c r="C22" s="10" t="s">
        <v>8</v>
      </c>
      <c r="J22" s="10" t="s">
        <v>15</v>
      </c>
    </row>
    <row r="23" spans="1:16" s="10" customFormat="1" ht="15.75">
      <c r="C23" s="10" t="s">
        <v>7</v>
      </c>
      <c r="J23" s="10" t="s">
        <v>14</v>
      </c>
    </row>
    <row r="24" spans="1:16" s="10" customFormat="1" ht="15.75">
      <c r="C24" s="10" t="s">
        <v>6</v>
      </c>
      <c r="J24" s="10" t="s">
        <v>13</v>
      </c>
    </row>
    <row r="25" spans="1:16" s="10" customFormat="1" ht="15.75">
      <c r="C25" s="10" t="s">
        <v>5</v>
      </c>
      <c r="J25" s="10" t="s">
        <v>12</v>
      </c>
    </row>
    <row r="26" spans="1:16" s="11" customFormat="1" ht="15.75">
      <c r="C26" s="10" t="s">
        <v>11</v>
      </c>
      <c r="J26" s="14" t="s">
        <v>10</v>
      </c>
    </row>
    <row r="27" spans="1:16" s="11" customFormat="1" ht="15.75">
      <c r="B27" s="13"/>
      <c r="N27" s="12"/>
      <c r="O27" s="12"/>
      <c r="P27" s="12"/>
    </row>
    <row r="28" spans="1:16" s="11" customFormat="1" ht="15.75">
      <c r="B28" s="13"/>
      <c r="N28" s="12"/>
      <c r="O28" s="12"/>
      <c r="P28" s="12"/>
    </row>
    <row r="29" spans="1:16" s="11" customFormat="1" ht="15.75">
      <c r="B29" s="13"/>
      <c r="N29" s="12"/>
      <c r="O29" s="12"/>
      <c r="P29" s="12"/>
    </row>
    <row r="30" spans="1:16" s="11" customFormat="1" ht="15.75">
      <c r="B30" s="13"/>
      <c r="N30" s="12"/>
      <c r="O30" s="12"/>
      <c r="P30" s="12"/>
    </row>
    <row r="31" spans="1:16" s="11" customFormat="1" ht="15.75">
      <c r="B31" s="13"/>
      <c r="N31" s="12"/>
      <c r="O31" s="12"/>
      <c r="P31" s="12"/>
    </row>
    <row r="32" spans="1:16" s="11" customFormat="1" ht="15.75">
      <c r="B32" s="13"/>
      <c r="N32" s="12"/>
      <c r="O32" s="12"/>
      <c r="P32" s="12"/>
    </row>
    <row r="36" spans="3:16">
      <c r="C36" s="10" t="s">
        <v>9</v>
      </c>
      <c r="F36" s="1">
        <v>98</v>
      </c>
      <c r="G36" s="1">
        <v>75</v>
      </c>
      <c r="H36" s="1">
        <v>33</v>
      </c>
      <c r="I36" s="1">
        <v>29</v>
      </c>
      <c r="J36" s="1">
        <v>65</v>
      </c>
      <c r="K36" s="1">
        <v>46</v>
      </c>
    </row>
    <row r="37" spans="3:16">
      <c r="C37" s="10" t="s">
        <v>8</v>
      </c>
      <c r="F37" s="1">
        <v>20</v>
      </c>
      <c r="G37" s="1">
        <v>9</v>
      </c>
      <c r="H37" s="1">
        <v>1</v>
      </c>
      <c r="I37" s="1">
        <v>2</v>
      </c>
      <c r="J37" s="1">
        <v>19</v>
      </c>
      <c r="K37" s="1">
        <v>7</v>
      </c>
    </row>
    <row r="38" spans="3:16">
      <c r="C38" s="10" t="s">
        <v>7</v>
      </c>
      <c r="F38" s="1">
        <v>25</v>
      </c>
      <c r="G38" s="1">
        <v>30</v>
      </c>
      <c r="H38" s="1">
        <v>9</v>
      </c>
      <c r="I38" s="1">
        <v>10</v>
      </c>
      <c r="J38" s="1">
        <v>15</v>
      </c>
      <c r="K38" s="1">
        <v>19</v>
      </c>
      <c r="L38" s="1">
        <v>1</v>
      </c>
      <c r="M38" s="1">
        <v>1</v>
      </c>
    </row>
    <row r="39" spans="3:16">
      <c r="C39" s="10" t="s">
        <v>6</v>
      </c>
      <c r="F39" s="1">
        <v>26</v>
      </c>
      <c r="G39" s="1">
        <v>22</v>
      </c>
      <c r="H39" s="1">
        <v>6</v>
      </c>
      <c r="I39" s="1">
        <v>3</v>
      </c>
      <c r="J39" s="1">
        <v>19</v>
      </c>
      <c r="K39" s="1">
        <v>19</v>
      </c>
      <c r="L39" s="1">
        <v>1</v>
      </c>
    </row>
    <row r="40" spans="3:16">
      <c r="C40" s="10" t="s">
        <v>5</v>
      </c>
      <c r="F40" s="1">
        <v>26</v>
      </c>
      <c r="G40" s="1">
        <v>24</v>
      </c>
      <c r="H40" s="1">
        <v>26</v>
      </c>
      <c r="I40" s="1">
        <v>24</v>
      </c>
    </row>
    <row r="42" spans="3:16">
      <c r="C42" s="8" t="s">
        <v>4</v>
      </c>
      <c r="D42" s="9"/>
      <c r="E42" s="9"/>
      <c r="F42" s="7">
        <f>SUM(F36:F39)</f>
        <v>169</v>
      </c>
      <c r="G42" s="7">
        <f>SUM(G36:G39)</f>
        <v>136</v>
      </c>
      <c r="H42" s="7">
        <f>SUM(H36:H39)</f>
        <v>49</v>
      </c>
      <c r="I42" s="7">
        <f>SUM(I36:I39)</f>
        <v>44</v>
      </c>
      <c r="J42" s="7">
        <f>SUM(J36:J39)</f>
        <v>118</v>
      </c>
      <c r="K42" s="7">
        <f>SUM(K36:K39)</f>
        <v>91</v>
      </c>
      <c r="L42" s="7">
        <f>SUM(L36:L39)</f>
        <v>2</v>
      </c>
      <c r="M42" s="7">
        <f>SUM(M36:M39)</f>
        <v>1</v>
      </c>
      <c r="N42" s="5"/>
      <c r="O42" s="2"/>
      <c r="P42" s="2"/>
    </row>
    <row r="43" spans="3:16">
      <c r="C43" s="8" t="s">
        <v>3</v>
      </c>
      <c r="D43" s="8"/>
      <c r="E43" s="8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3:16">
      <c r="C44" s="6" t="s">
        <v>2</v>
      </c>
      <c r="D44" s="6"/>
      <c r="E44" s="6"/>
      <c r="F44" s="6"/>
      <c r="G44" s="3"/>
      <c r="H44" s="3"/>
      <c r="I44" s="3"/>
      <c r="J44" s="3"/>
      <c r="K44" s="3"/>
      <c r="L44" s="3"/>
      <c r="M44" s="3"/>
      <c r="N44" s="3"/>
      <c r="O44" s="2"/>
      <c r="P44" s="2"/>
    </row>
    <row r="45" spans="3:16">
      <c r="C45" s="4" t="s">
        <v>1</v>
      </c>
      <c r="D45" s="4"/>
      <c r="E45" s="4"/>
      <c r="F45" s="4">
        <f>F40</f>
        <v>26</v>
      </c>
      <c r="G45" s="4">
        <f>G40</f>
        <v>24</v>
      </c>
      <c r="H45" s="4">
        <f>H40</f>
        <v>26</v>
      </c>
      <c r="I45" s="4">
        <f>I40</f>
        <v>24</v>
      </c>
      <c r="J45" s="5"/>
      <c r="K45" s="3"/>
      <c r="L45" s="3"/>
      <c r="M45" s="3"/>
      <c r="N45" s="3"/>
      <c r="O45" s="2"/>
      <c r="P45" s="2"/>
    </row>
    <row r="46" spans="3:16">
      <c r="C46" s="4" t="s">
        <v>0</v>
      </c>
      <c r="D46" s="4"/>
      <c r="E46" s="4"/>
      <c r="F46" s="4"/>
      <c r="G46" s="3"/>
      <c r="H46" s="3"/>
      <c r="I46" s="3"/>
      <c r="J46" s="3"/>
      <c r="K46" s="3"/>
      <c r="L46" s="3"/>
      <c r="M46" s="3"/>
      <c r="N46" s="3"/>
      <c r="O46" s="2"/>
      <c r="P46" s="2"/>
    </row>
  </sheetData>
  <mergeCells count="22">
    <mergeCell ref="O11:P11"/>
    <mergeCell ref="O4:P9"/>
    <mergeCell ref="G4:N4"/>
    <mergeCell ref="M5:N5"/>
    <mergeCell ref="M7:N7"/>
    <mergeCell ref="C44:F44"/>
    <mergeCell ref="E6:F6"/>
    <mergeCell ref="A14:D14"/>
    <mergeCell ref="A11:D11"/>
    <mergeCell ref="A4:D9"/>
    <mergeCell ref="K7:L7"/>
    <mergeCell ref="G7:H7"/>
    <mergeCell ref="K5:L5"/>
    <mergeCell ref="I6:J6"/>
    <mergeCell ref="G6:H6"/>
    <mergeCell ref="E7:F7"/>
    <mergeCell ref="E4:F4"/>
    <mergeCell ref="I7:J7"/>
    <mergeCell ref="M6:N6"/>
    <mergeCell ref="G5:H5"/>
    <mergeCell ref="K6:L6"/>
    <mergeCell ref="I5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T-3.11</vt:lpstr>
      <vt:lpstr>'T-3.11'!Print_Area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2017-07-11T04:05:12Z</dcterms:created>
  <dcterms:modified xsi:type="dcterms:W3CDTF">2017-07-11T04:05:18Z</dcterms:modified>
</cp:coreProperties>
</file>