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 \แรงงานนอกระบบ 2559\ตารางสถิติ\"/>
    </mc:Choice>
  </mc:AlternateContent>
  <bookViews>
    <workbookView xWindow="240" yWindow="135" windowWidth="14880" windowHeight="8700"/>
  </bookViews>
  <sheets>
    <sheet name="ตารางที่ 11" sheetId="1" r:id="rId1"/>
    <sheet name="Sheet2" sheetId="2" r:id="rId2"/>
    <sheet name="Sheet3" sheetId="3" r:id="rId3"/>
    <sheet name="Sheet4" sheetId="4" r:id="rId4"/>
  </sheets>
  <calcPr calcId="162913"/>
</workbook>
</file>

<file path=xl/calcChain.xml><?xml version="1.0" encoding="utf-8"?>
<calcChain xmlns="http://schemas.openxmlformats.org/spreadsheetml/2006/main">
  <c r="B15" i="1" l="1"/>
  <c r="C15" i="1"/>
  <c r="D15" i="1"/>
  <c r="F15" i="1"/>
  <c r="G15" i="1"/>
  <c r="H15" i="1"/>
  <c r="H13" i="1" s="1"/>
  <c r="J15" i="1"/>
  <c r="K15" i="1"/>
  <c r="L15" i="1"/>
  <c r="B16" i="1"/>
  <c r="C16" i="1"/>
  <c r="F16" i="1"/>
  <c r="G16" i="1"/>
  <c r="B17" i="1"/>
  <c r="C17" i="1"/>
  <c r="D17" i="1"/>
  <c r="D13" i="1" s="1"/>
  <c r="F17" i="1"/>
  <c r="G17" i="1"/>
  <c r="J17" i="1"/>
  <c r="K17" i="1"/>
  <c r="L17" i="1"/>
  <c r="B18" i="1"/>
  <c r="C18" i="1"/>
  <c r="C13" i="1" s="1"/>
  <c r="D18" i="1"/>
  <c r="F18" i="1"/>
  <c r="H18" i="1"/>
  <c r="J18" i="1"/>
  <c r="K18" i="1"/>
  <c r="L18" i="1"/>
  <c r="L14" i="1"/>
  <c r="L13" i="1" s="1"/>
  <c r="K14" i="1"/>
  <c r="K13" i="1" s="1"/>
  <c r="J14" i="1"/>
  <c r="J13" i="1" s="1"/>
  <c r="H14" i="1"/>
  <c r="G14" i="1"/>
  <c r="G13" i="1" s="1"/>
  <c r="F14" i="1"/>
  <c r="F13" i="1" s="1"/>
  <c r="D14" i="1"/>
  <c r="C14" i="1"/>
  <c r="B14" i="1"/>
  <c r="B13" i="1" s="1"/>
</calcChain>
</file>

<file path=xl/sharedStrings.xml><?xml version="1.0" encoding="utf-8"?>
<sst xmlns="http://schemas.openxmlformats.org/spreadsheetml/2006/main" count="37" uniqueCount="20">
  <si>
    <t>ยอดรวม</t>
  </si>
  <si>
    <t xml:space="preserve">   เครื่องจักร เครื่องมือที่เป็นอันตราย</t>
  </si>
  <si>
    <t>รวม</t>
  </si>
  <si>
    <t>ชาย</t>
  </si>
  <si>
    <t>หญิง</t>
  </si>
  <si>
    <t>จำนวน</t>
  </si>
  <si>
    <t>ร้อยละ</t>
  </si>
  <si>
    <t>แรงงานในระบบ</t>
  </si>
  <si>
    <t xml:space="preserve">ชาย  </t>
  </si>
  <si>
    <t xml:space="preserve">หญิง  </t>
  </si>
  <si>
    <t>แรงงานนอกระบบ</t>
  </si>
  <si>
    <t xml:space="preserve">   ได้รับอันตรายต่อระบบหู/ระบบประสาท</t>
  </si>
  <si>
    <t xml:space="preserve">   ได้รับสารเคมีเป็นพิษ</t>
  </si>
  <si>
    <t xml:space="preserve">   ทำงานในที่สูง / ใต้น้ำ / ใต้ดิน  </t>
  </si>
  <si>
    <t>ความไม่ปลอดภัยในการทำงาน</t>
  </si>
  <si>
    <t xml:space="preserve">ตารางที่ 11  จำนวนและร้อยละของผู้มีงานทำที่อยู่ในแรงงานในระบบและนอกระบบ จำแนกตาม  </t>
  </si>
  <si>
    <t>-</t>
  </si>
  <si>
    <t>ที่มา: การสำรวจแรงงานนอกระบบ พ.ศ. 2559   จังหวัดหนองบัวลำภู สำนักงานสถิติแห่งชาติ กระทรวงดิจิตัลเพื่อเศรษฐกิจและสังคม</t>
  </si>
  <si>
    <t xml:space="preserve">                   ปัญหาความไม่ปลอดภัยในการทำงาน และเพศ พ.ศ.  2559  จังหวัดหนองบัวลำภู</t>
  </si>
  <si>
    <t>ไม่ทราบ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</si>
</sst>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7" formatCode="_(* #,##0.00_);_(* \(#,##0.00\);_(* &quot;-&quot;??_);_(@_)"/>
    <numFmt numFmtId="188" formatCode="_-* #,##0_-;\-* #,##0_-;_-* &quot;-&quot;??_-;_-@_-"/>
    <numFmt numFmtId="189" formatCode="0.0"/>
    <numFmt numFmtId="190" formatCode="_-* #,##0.0_-;\-* #,##0.0_-;_-* &quot;-&quot;??_-;_-@_-"/>
  </numFmts>
  <fonts count="13" x14ac:knownFonts="1">
    <font>
      <sz val="16"/>
      <name val="CordiaUPC"/>
      <charset val="222"/>
    </font>
    <font>
      <sz val="16"/>
      <name val="CordiaUPC"/>
      <family val="2"/>
    </font>
    <font>
      <b/>
      <sz val="11"/>
      <color rgb="FF0070C0"/>
      <name val="Angsana New"/>
      <family val="1"/>
    </font>
    <font>
      <sz val="11"/>
      <color rgb="FF0070C0"/>
      <name val="Angsana New"/>
      <family val="1"/>
    </font>
    <font>
      <b/>
      <sz val="16"/>
      <color rgb="FF0070C0"/>
      <name val="Angsana New"/>
      <family val="1"/>
    </font>
    <font>
      <sz val="16"/>
      <color rgb="FF0070C0"/>
      <name val="Angsana New"/>
      <family val="1"/>
    </font>
    <font>
      <b/>
      <sz val="12"/>
      <color rgb="FF0070C0"/>
      <name val="Angsana New"/>
      <family val="1"/>
    </font>
    <font>
      <b/>
      <sz val="14"/>
      <color rgb="FF0070C0"/>
      <name val="Angsana New"/>
      <family val="1"/>
    </font>
    <font>
      <sz val="14"/>
      <color rgb="FF0070C0"/>
      <name val="Angsana New"/>
      <family val="1"/>
    </font>
    <font>
      <sz val="12"/>
      <color rgb="FF0070C0"/>
      <name val="Angsana New"/>
      <family val="1"/>
    </font>
    <font>
      <sz val="11"/>
      <color rgb="FF0070C0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88" fontId="6" fillId="0" borderId="0" xfId="1" applyNumberFormat="1" applyFont="1" applyBorder="1" applyAlignment="1">
      <alignment horizontal="right"/>
    </xf>
    <xf numFmtId="188" fontId="6" fillId="0" borderId="0" xfId="0" applyNumberFormat="1" applyFont="1" applyBorder="1" applyAlignment="1">
      <alignment horizontal="right" vertical="center"/>
    </xf>
    <xf numFmtId="190" fontId="6" fillId="0" borderId="0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188" fontId="9" fillId="0" borderId="0" xfId="1" applyNumberFormat="1" applyFont="1" applyBorder="1" applyAlignment="1">
      <alignment horizontal="right"/>
    </xf>
    <xf numFmtId="190" fontId="9" fillId="0" borderId="0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189" fontId="6" fillId="0" borderId="0" xfId="0" applyNumberFormat="1" applyFont="1" applyBorder="1"/>
    <xf numFmtId="189" fontId="9" fillId="0" borderId="0" xfId="0" applyNumberFormat="1" applyFont="1" applyBorder="1"/>
    <xf numFmtId="190" fontId="9" fillId="0" borderId="0" xfId="0" applyNumberFormat="1" applyFont="1" applyBorder="1"/>
    <xf numFmtId="189" fontId="9" fillId="0" borderId="0" xfId="0" applyNumberFormat="1" applyFont="1" applyBorder="1" applyAlignment="1">
      <alignment horizontal="right"/>
    </xf>
    <xf numFmtId="0" fontId="9" fillId="0" borderId="2" xfId="0" applyFont="1" applyBorder="1" applyAlignment="1">
      <alignment vertical="center"/>
    </xf>
    <xf numFmtId="189" fontId="9" fillId="0" borderId="2" xfId="0" applyNumberFormat="1" applyFont="1" applyBorder="1"/>
    <xf numFmtId="0" fontId="10" fillId="0" borderId="0" xfId="0" applyFont="1"/>
    <xf numFmtId="0" fontId="11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2" fillId="0" borderId="0" xfId="0" applyFont="1" applyBorder="1"/>
    <xf numFmtId="0" fontId="11" fillId="0" borderId="0" xfId="0" applyNumberFormat="1" applyFont="1" applyBorder="1" applyAlignment="1">
      <alignment horizontal="center"/>
    </xf>
    <xf numFmtId="190" fontId="9" fillId="0" borderId="2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88" fontId="8" fillId="0" borderId="0" xfId="1" applyNumberFormat="1" applyFont="1" applyBorder="1" applyAlignment="1">
      <alignment horizontal="center"/>
    </xf>
    <xf numFmtId="0" fontId="3" fillId="0" borderId="0" xfId="0" applyFont="1" applyBorder="1"/>
    <xf numFmtId="188" fontId="11" fillId="0" borderId="0" xfId="1" applyNumberFormat="1" applyFont="1" applyBorder="1" applyAlignment="1">
      <alignment horizontal="right"/>
    </xf>
    <xf numFmtId="188" fontId="12" fillId="0" borderId="0" xfId="1" applyNumberFormat="1" applyFont="1" applyBorder="1" applyAlignment="1">
      <alignment horizontal="right"/>
    </xf>
    <xf numFmtId="0" fontId="2" fillId="0" borderId="0" xfId="0" applyFont="1" applyBorder="1" applyAlignment="1">
      <alignment vertical="center"/>
    </xf>
    <xf numFmtId="0" fontId="2" fillId="0" borderId="0" xfId="0" applyFont="1" applyBorder="1"/>
    <xf numFmtId="0" fontId="11" fillId="0" borderId="0" xfId="0" applyFont="1" applyBorder="1" applyAlignment="1">
      <alignment horizontal="right"/>
    </xf>
    <xf numFmtId="188" fontId="11" fillId="0" borderId="0" xfId="1" applyNumberFormat="1" applyFont="1" applyBorder="1"/>
    <xf numFmtId="188" fontId="12" fillId="0" borderId="0" xfId="1" applyNumberFormat="1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9"/>
  <sheetViews>
    <sheetView tabSelected="1" view="pageLayout" topLeftCell="E2" zoomScale="82" zoomScalePageLayoutView="82" workbookViewId="0">
      <selection activeCell="T15" sqref="T15"/>
    </sheetView>
  </sheetViews>
  <sheetFormatPr defaultColWidth="9" defaultRowHeight="16.5" x14ac:dyDescent="0.35"/>
  <cols>
    <col min="1" max="1" width="25.5" style="2" customWidth="1"/>
    <col min="2" max="2" width="6.125" style="2" customWidth="1"/>
    <col min="3" max="3" width="6.5" style="2" customWidth="1"/>
    <col min="4" max="4" width="6.25" style="2" customWidth="1"/>
    <col min="5" max="5" width="0.375" style="2" customWidth="1"/>
    <col min="6" max="6" width="6.75" style="2" customWidth="1"/>
    <col min="7" max="7" width="4.75" style="2" bestFit="1" customWidth="1"/>
    <col min="8" max="8" width="5.625" style="2" customWidth="1"/>
    <col min="9" max="9" width="0.5" style="2" customWidth="1"/>
    <col min="10" max="10" width="6.5" style="2" bestFit="1" customWidth="1"/>
    <col min="11" max="11" width="6.375" style="2" bestFit="1" customWidth="1"/>
    <col min="12" max="12" width="7.125" style="1" customWidth="1"/>
    <col min="13" max="25" width="9" style="38"/>
    <col min="26" max="16384" width="9" style="2"/>
  </cols>
  <sheetData>
    <row r="1" spans="1:25" ht="23.25" x14ac:dyDescent="0.5">
      <c r="A1" s="5" t="s">
        <v>15</v>
      </c>
      <c r="B1" s="5"/>
      <c r="C1" s="5"/>
      <c r="D1" s="5"/>
      <c r="E1" s="5"/>
      <c r="F1" s="5"/>
      <c r="G1" s="5"/>
      <c r="H1" s="5"/>
      <c r="I1" s="5"/>
      <c r="J1" s="6"/>
      <c r="K1" s="6"/>
      <c r="L1" s="7"/>
      <c r="M1" s="29"/>
      <c r="N1" s="31"/>
      <c r="O1" s="29"/>
      <c r="P1" s="30"/>
      <c r="Q1" s="30"/>
      <c r="R1" s="31"/>
      <c r="S1" s="32"/>
      <c r="T1" s="32"/>
      <c r="U1" s="31"/>
      <c r="V1" s="32"/>
      <c r="W1" s="32"/>
    </row>
    <row r="2" spans="1:25" ht="23.25" x14ac:dyDescent="0.5">
      <c r="A2" s="8" t="s">
        <v>18</v>
      </c>
      <c r="B2" s="9"/>
      <c r="C2" s="9"/>
      <c r="D2" s="9"/>
      <c r="E2" s="9"/>
      <c r="F2" s="9"/>
      <c r="G2" s="9"/>
      <c r="H2" s="9"/>
      <c r="I2" s="9"/>
      <c r="J2" s="9"/>
      <c r="K2" s="9"/>
      <c r="L2" s="7"/>
      <c r="M2" s="29"/>
      <c r="N2" s="29"/>
      <c r="O2" s="39"/>
      <c r="P2" s="40"/>
      <c r="Q2" s="40"/>
      <c r="R2" s="39"/>
      <c r="S2" s="40"/>
      <c r="T2" s="40"/>
      <c r="U2" s="39"/>
      <c r="V2" s="40"/>
      <c r="W2" s="40"/>
    </row>
    <row r="3" spans="1:25" s="4" customFormat="1" ht="26.1" customHeight="1" x14ac:dyDescent="0.25">
      <c r="A3" s="35" t="s">
        <v>14</v>
      </c>
      <c r="B3" s="35" t="s">
        <v>2</v>
      </c>
      <c r="C3" s="35"/>
      <c r="D3" s="35"/>
      <c r="E3" s="10"/>
      <c r="F3" s="35" t="s">
        <v>7</v>
      </c>
      <c r="G3" s="35"/>
      <c r="H3" s="35"/>
      <c r="I3" s="10"/>
      <c r="J3" s="35" t="s">
        <v>10</v>
      </c>
      <c r="K3" s="35"/>
      <c r="L3" s="35"/>
      <c r="M3" s="33"/>
      <c r="N3" s="33"/>
      <c r="O3" s="39"/>
      <c r="P3" s="40"/>
      <c r="Q3" s="40"/>
      <c r="R3" s="39"/>
      <c r="S3" s="40"/>
      <c r="T3" s="40"/>
      <c r="U3" s="39"/>
      <c r="V3" s="40"/>
      <c r="W3" s="40"/>
      <c r="X3" s="41"/>
      <c r="Y3" s="41"/>
    </row>
    <row r="4" spans="1:25" s="4" customFormat="1" ht="26.1" customHeight="1" x14ac:dyDescent="0.25">
      <c r="A4" s="35"/>
      <c r="B4" s="11" t="s">
        <v>2</v>
      </c>
      <c r="C4" s="11" t="s">
        <v>3</v>
      </c>
      <c r="D4" s="11" t="s">
        <v>4</v>
      </c>
      <c r="E4" s="12"/>
      <c r="F4" s="11" t="s">
        <v>2</v>
      </c>
      <c r="G4" s="11" t="s">
        <v>8</v>
      </c>
      <c r="H4" s="11" t="s">
        <v>9</v>
      </c>
      <c r="I4" s="12"/>
      <c r="J4" s="11" t="s">
        <v>2</v>
      </c>
      <c r="K4" s="11" t="s">
        <v>8</v>
      </c>
      <c r="L4" s="11" t="s">
        <v>9</v>
      </c>
      <c r="M4" s="33"/>
      <c r="N4" s="33"/>
      <c r="O4" s="39"/>
      <c r="P4" s="40"/>
      <c r="Q4" s="40"/>
      <c r="R4" s="39"/>
      <c r="S4" s="40"/>
      <c r="T4" s="40"/>
      <c r="U4" s="39"/>
      <c r="V4" s="40"/>
      <c r="W4" s="40"/>
      <c r="X4" s="41"/>
      <c r="Y4" s="41"/>
    </row>
    <row r="5" spans="1:25" s="4" customFormat="1" ht="26.1" customHeight="1" x14ac:dyDescent="0.25">
      <c r="A5" s="13"/>
      <c r="B5" s="36" t="s">
        <v>5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3"/>
      <c r="N5" s="33"/>
      <c r="O5" s="39"/>
      <c r="P5" s="40"/>
      <c r="Q5" s="40"/>
      <c r="R5" s="39"/>
      <c r="S5" s="40"/>
      <c r="T5" s="40"/>
      <c r="U5" s="39"/>
      <c r="V5" s="40"/>
      <c r="W5" s="40"/>
      <c r="X5" s="41"/>
      <c r="Y5" s="41"/>
    </row>
    <row r="6" spans="1:25" s="3" customFormat="1" ht="18" x14ac:dyDescent="0.4">
      <c r="A6" s="14" t="s">
        <v>0</v>
      </c>
      <c r="B6" s="15">
        <v>19585.411499999977</v>
      </c>
      <c r="C6" s="15">
        <v>12699.331400000003</v>
      </c>
      <c r="D6" s="15">
        <v>6886.0801000000047</v>
      </c>
      <c r="E6" s="16"/>
      <c r="F6" s="15">
        <v>3456.9010000000007</v>
      </c>
      <c r="G6" s="15">
        <v>2439.6799000000001</v>
      </c>
      <c r="H6" s="15">
        <v>1017.2211000000001</v>
      </c>
      <c r="I6" s="17"/>
      <c r="J6" s="15">
        <v>16128.510499999999</v>
      </c>
      <c r="K6" s="15">
        <v>10259.651500000004</v>
      </c>
      <c r="L6" s="15">
        <v>5868.8590000000022</v>
      </c>
      <c r="M6" s="33"/>
      <c r="N6" s="33"/>
      <c r="O6" s="39"/>
      <c r="P6" s="40"/>
      <c r="Q6" s="40"/>
      <c r="R6" s="39"/>
      <c r="S6" s="40"/>
      <c r="T6" s="40"/>
      <c r="U6" s="39"/>
      <c r="V6" s="40"/>
      <c r="W6" s="40"/>
      <c r="X6" s="42"/>
      <c r="Y6" s="42"/>
    </row>
    <row r="7" spans="1:25" ht="18" x14ac:dyDescent="0.4">
      <c r="A7" s="18" t="s">
        <v>12</v>
      </c>
      <c r="B7" s="19">
        <v>8257.1721999999991</v>
      </c>
      <c r="C7" s="19">
        <v>5572.0825999999988</v>
      </c>
      <c r="D7" s="19">
        <v>2685.0895999999998</v>
      </c>
      <c r="E7" s="19"/>
      <c r="F7" s="19">
        <v>561.35559999999998</v>
      </c>
      <c r="G7" s="19">
        <v>460.34659999999997</v>
      </c>
      <c r="H7" s="19">
        <v>101.009</v>
      </c>
      <c r="I7" s="20"/>
      <c r="J7" s="19">
        <v>7695.8165999999974</v>
      </c>
      <c r="K7" s="19">
        <v>5111.735999999999</v>
      </c>
      <c r="L7" s="19">
        <v>2584.0805999999998</v>
      </c>
      <c r="M7" s="33"/>
      <c r="N7" s="33"/>
      <c r="O7" s="39"/>
      <c r="P7" s="40"/>
      <c r="Q7" s="40"/>
      <c r="R7" s="39"/>
      <c r="S7" s="40"/>
      <c r="T7" s="40"/>
      <c r="U7" s="39"/>
      <c r="V7" s="40"/>
      <c r="W7" s="40"/>
    </row>
    <row r="8" spans="1:25" ht="18" x14ac:dyDescent="0.4">
      <c r="A8" s="18" t="s">
        <v>1</v>
      </c>
      <c r="B8" s="19">
        <v>4627.6845000000003</v>
      </c>
      <c r="C8" s="19">
        <v>3281.9440000000004</v>
      </c>
      <c r="D8" s="19">
        <v>1345.7405000000001</v>
      </c>
      <c r="E8" s="19"/>
      <c r="F8" s="19">
        <v>2513.5454999999997</v>
      </c>
      <c r="G8" s="19">
        <v>1697.8296</v>
      </c>
      <c r="H8" s="19">
        <v>815.71590000000003</v>
      </c>
      <c r="I8" s="20"/>
      <c r="J8" s="19">
        <v>2114.1390000000001</v>
      </c>
      <c r="K8" s="19">
        <v>1584.1144000000002</v>
      </c>
      <c r="L8" s="19">
        <v>530.02459999999996</v>
      </c>
      <c r="M8" s="33"/>
      <c r="N8" s="33"/>
      <c r="O8" s="39"/>
      <c r="P8" s="40"/>
      <c r="Q8" s="40"/>
      <c r="R8" s="39"/>
      <c r="S8" s="40"/>
      <c r="T8" s="40"/>
      <c r="U8" s="39"/>
      <c r="V8" s="40"/>
      <c r="W8" s="40"/>
    </row>
    <row r="9" spans="1:25" ht="18" x14ac:dyDescent="0.4">
      <c r="A9" s="18" t="s">
        <v>11</v>
      </c>
      <c r="B9" s="19">
        <v>209.345</v>
      </c>
      <c r="C9" s="19">
        <v>209.345</v>
      </c>
      <c r="D9" s="19">
        <v>0</v>
      </c>
      <c r="E9" s="19"/>
      <c r="F9" s="19">
        <v>209.345</v>
      </c>
      <c r="G9" s="19">
        <v>209.345</v>
      </c>
      <c r="H9" s="19">
        <v>0</v>
      </c>
      <c r="I9" s="20"/>
      <c r="J9" s="19">
        <v>0</v>
      </c>
      <c r="K9" s="19">
        <v>0</v>
      </c>
      <c r="L9" s="19">
        <v>0</v>
      </c>
      <c r="M9" s="29"/>
      <c r="N9" s="43"/>
      <c r="O9" s="44"/>
      <c r="P9" s="45"/>
      <c r="Q9" s="45"/>
      <c r="R9" s="39"/>
      <c r="S9" s="40"/>
      <c r="T9" s="40"/>
      <c r="U9" s="39"/>
      <c r="V9" s="40"/>
      <c r="W9" s="40"/>
    </row>
    <row r="10" spans="1:25" ht="18" x14ac:dyDescent="0.4">
      <c r="A10" s="18" t="s">
        <v>13</v>
      </c>
      <c r="B10" s="19">
        <v>6205.9198000000033</v>
      </c>
      <c r="C10" s="19">
        <v>3537.4772999999996</v>
      </c>
      <c r="D10" s="19">
        <v>2668.4425000000001</v>
      </c>
      <c r="E10" s="19"/>
      <c r="F10" s="19">
        <v>72.158699999999996</v>
      </c>
      <c r="G10" s="19">
        <v>72.158699999999996</v>
      </c>
      <c r="H10" s="19">
        <v>0</v>
      </c>
      <c r="I10" s="20"/>
      <c r="J10" s="19">
        <v>6133.7611000000034</v>
      </c>
      <c r="K10" s="19">
        <v>3465.3185999999996</v>
      </c>
      <c r="L10" s="19">
        <v>2668.4425000000001</v>
      </c>
    </row>
    <row r="11" spans="1:25" ht="18" x14ac:dyDescent="0.4">
      <c r="A11" s="18" t="s">
        <v>19</v>
      </c>
      <c r="B11" s="19">
        <v>285.29000000000002</v>
      </c>
      <c r="C11" s="19">
        <v>98.482500000000002</v>
      </c>
      <c r="D11" s="19">
        <v>186.8075</v>
      </c>
      <c r="E11" s="19"/>
      <c r="F11" s="19">
        <v>100.4962</v>
      </c>
      <c r="G11" s="19">
        <v>0</v>
      </c>
      <c r="H11" s="19">
        <v>100.4962</v>
      </c>
      <c r="I11" s="20"/>
      <c r="J11" s="19">
        <v>184.7938</v>
      </c>
      <c r="K11" s="19">
        <v>98.482500000000002</v>
      </c>
      <c r="L11" s="19">
        <v>86.311300000000003</v>
      </c>
    </row>
    <row r="12" spans="1:25" ht="21" x14ac:dyDescent="0.45">
      <c r="A12" s="21"/>
      <c r="B12" s="37" t="s">
        <v>6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</row>
    <row r="13" spans="1:25" ht="18" x14ac:dyDescent="0.4">
      <c r="A13" s="14" t="s">
        <v>0</v>
      </c>
      <c r="B13" s="22">
        <f>SUM(B14:B18)</f>
        <v>100.00000000000013</v>
      </c>
      <c r="C13" s="22">
        <f>SUM(C14:C18)</f>
        <v>99.999999999999972</v>
      </c>
      <c r="D13" s="22">
        <f>SUM(D14:D18)</f>
        <v>99.999999999999915</v>
      </c>
      <c r="E13" s="22"/>
      <c r="F13" s="22">
        <f>SUM(F14:F18)</f>
        <v>99.999999999999957</v>
      </c>
      <c r="G13" s="22">
        <f>SUM(G14:G18)</f>
        <v>100</v>
      </c>
      <c r="H13" s="22">
        <f>SUM(H14:H18)</f>
        <v>100</v>
      </c>
      <c r="I13" s="22"/>
      <c r="J13" s="22">
        <f>SUM(J14:J18)</f>
        <v>100.00000000000001</v>
      </c>
      <c r="K13" s="22">
        <f>SUM(K14:K18)</f>
        <v>99.999999999999957</v>
      </c>
      <c r="L13" s="22">
        <f>SUM(L14:L18)</f>
        <v>99.999999999999957</v>
      </c>
    </row>
    <row r="14" spans="1:25" ht="18" x14ac:dyDescent="0.4">
      <c r="A14" s="18" t="s">
        <v>12</v>
      </c>
      <c r="B14" s="23">
        <f>B7*100/$B$6</f>
        <v>42.159809611352863</v>
      </c>
      <c r="C14" s="23">
        <f>C7*100/$C$6</f>
        <v>43.876976074504185</v>
      </c>
      <c r="D14" s="23">
        <f>D7*100/$D$6</f>
        <v>38.993005614326179</v>
      </c>
      <c r="E14" s="23"/>
      <c r="F14" s="23">
        <f>F7*100/$F$6</f>
        <v>16.238694715295573</v>
      </c>
      <c r="G14" s="24">
        <f>G7*100/$G$6</f>
        <v>18.869139348977704</v>
      </c>
      <c r="H14" s="23">
        <f>H7*100/$H$6</f>
        <v>9.9298962634573726</v>
      </c>
      <c r="I14" s="23"/>
      <c r="J14" s="23">
        <f>J7*100/$J$6</f>
        <v>47.715606472153752</v>
      </c>
      <c r="K14" s="23">
        <f>K7*100/$K$6</f>
        <v>49.823680658158786</v>
      </c>
      <c r="L14" s="23">
        <f>L7*100/$L$6</f>
        <v>44.030374558325541</v>
      </c>
    </row>
    <row r="15" spans="1:25" ht="18" x14ac:dyDescent="0.4">
      <c r="A15" s="18" t="s">
        <v>1</v>
      </c>
      <c r="B15" s="23">
        <f t="shared" ref="B15:B18" si="0">B8*100/$B$6</f>
        <v>23.628221954897427</v>
      </c>
      <c r="C15" s="23">
        <f t="shared" ref="C15:C18" si="1">C8*100/$C$6</f>
        <v>25.843439285315441</v>
      </c>
      <c r="D15" s="23">
        <f t="shared" ref="D15:D18" si="2">D8*100/$D$6</f>
        <v>19.542910922572617</v>
      </c>
      <c r="E15" s="23"/>
      <c r="F15" s="23">
        <f t="shared" ref="F15:F18" si="3">F8*100/$F$6</f>
        <v>72.710948332046513</v>
      </c>
      <c r="G15" s="24">
        <f t="shared" ref="G15:G17" si="4">G8*100/$G$6</f>
        <v>69.592310040345865</v>
      </c>
      <c r="H15" s="23">
        <f t="shared" ref="H15:H18" si="5">H8*100/$H$6</f>
        <v>80.190619325533049</v>
      </c>
      <c r="I15" s="23"/>
      <c r="J15" s="23">
        <f t="shared" ref="J15:J18" si="6">J8*100/$J$6</f>
        <v>13.10808583346863</v>
      </c>
      <c r="K15" s="23">
        <f t="shared" ref="K15:K18" si="7">K8*100/$K$6</f>
        <v>15.440235957332463</v>
      </c>
      <c r="L15" s="23">
        <f t="shared" ref="L15:L18" si="8">L8*100/$L$6</f>
        <v>9.0311353535670182</v>
      </c>
    </row>
    <row r="16" spans="1:25" ht="18" x14ac:dyDescent="0.4">
      <c r="A16" s="18" t="s">
        <v>11</v>
      </c>
      <c r="B16" s="23">
        <f t="shared" si="0"/>
        <v>1.0688823157991869</v>
      </c>
      <c r="C16" s="23">
        <f t="shared" si="1"/>
        <v>1.6484726117156054</v>
      </c>
      <c r="D16" s="25" t="s">
        <v>16</v>
      </c>
      <c r="E16" s="23"/>
      <c r="F16" s="23">
        <f t="shared" si="3"/>
        <v>6.0558575440835583</v>
      </c>
      <c r="G16" s="24">
        <f t="shared" si="4"/>
        <v>8.5808388223389471</v>
      </c>
      <c r="H16" s="25" t="s">
        <v>16</v>
      </c>
      <c r="I16" s="23"/>
      <c r="J16" s="25" t="s">
        <v>16</v>
      </c>
      <c r="K16" s="25" t="s">
        <v>16</v>
      </c>
      <c r="L16" s="25" t="s">
        <v>16</v>
      </c>
    </row>
    <row r="17" spans="1:12" ht="18" x14ac:dyDescent="0.4">
      <c r="A17" s="21" t="s">
        <v>13</v>
      </c>
      <c r="B17" s="23">
        <f t="shared" si="0"/>
        <v>31.686440695923139</v>
      </c>
      <c r="C17" s="23">
        <f t="shared" si="1"/>
        <v>27.855618446180554</v>
      </c>
      <c r="D17" s="23">
        <f t="shared" si="2"/>
        <v>38.751255594601609</v>
      </c>
      <c r="E17" s="23"/>
      <c r="F17" s="23">
        <f t="shared" si="3"/>
        <v>2.0873811543923297</v>
      </c>
      <c r="G17" s="24">
        <f t="shared" si="4"/>
        <v>2.9577117883374782</v>
      </c>
      <c r="H17" s="25" t="s">
        <v>16</v>
      </c>
      <c r="I17" s="23"/>
      <c r="J17" s="23">
        <f t="shared" si="6"/>
        <v>38.030549070231899</v>
      </c>
      <c r="K17" s="23">
        <f t="shared" si="7"/>
        <v>33.776182358630784</v>
      </c>
      <c r="L17" s="23">
        <f t="shared" si="8"/>
        <v>45.467824324966728</v>
      </c>
    </row>
    <row r="18" spans="1:12" ht="18" x14ac:dyDescent="0.4">
      <c r="A18" s="26" t="s">
        <v>19</v>
      </c>
      <c r="B18" s="27">
        <f t="shared" si="0"/>
        <v>1.4566454220275147</v>
      </c>
      <c r="C18" s="27">
        <f t="shared" si="1"/>
        <v>0.77549358228418208</v>
      </c>
      <c r="D18" s="27">
        <f t="shared" si="2"/>
        <v>2.7128278684995237</v>
      </c>
      <c r="E18" s="27"/>
      <c r="F18" s="27">
        <f t="shared" si="3"/>
        <v>2.9071182541819969</v>
      </c>
      <c r="G18" s="34" t="s">
        <v>16</v>
      </c>
      <c r="H18" s="27">
        <f t="shared" si="5"/>
        <v>9.8794844110095639</v>
      </c>
      <c r="I18" s="27"/>
      <c r="J18" s="27">
        <f t="shared" si="6"/>
        <v>1.1457586241457327</v>
      </c>
      <c r="K18" s="27">
        <f t="shared" si="7"/>
        <v>0.95990102587792547</v>
      </c>
      <c r="L18" s="27">
        <f t="shared" si="8"/>
        <v>1.4706657631406714</v>
      </c>
    </row>
    <row r="19" spans="1:12" x14ac:dyDescent="0.35">
      <c r="A19" s="28" t="s">
        <v>17</v>
      </c>
    </row>
  </sheetData>
  <mergeCells count="6">
    <mergeCell ref="J3:L3"/>
    <mergeCell ref="B5:L5"/>
    <mergeCell ref="B12:L12"/>
    <mergeCell ref="A3:A4"/>
    <mergeCell ref="B3:D3"/>
    <mergeCell ref="F3:H3"/>
  </mergeCells>
  <phoneticPr fontId="0" type="noConversion"/>
  <pageMargins left="0.98425196850393704" right="0.49" top="0.98425196850393704" bottom="0.98425196850393704" header="0.31496062992125984" footer="0.31496062992125984"/>
  <pageSetup paperSize="9" orientation="portrait" verticalDpi="300" r:id="rId1"/>
  <headerFooter alignWithMargins="0">
    <oddHeader>&amp;C&amp;"TH SarabunPSK,ธรรมดา"22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ตารางที่ 11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</cp:lastModifiedBy>
  <cp:lastPrinted>2014-08-01T05:18:06Z</cp:lastPrinted>
  <dcterms:created xsi:type="dcterms:W3CDTF">2007-01-27T02:11:29Z</dcterms:created>
  <dcterms:modified xsi:type="dcterms:W3CDTF">2017-03-31T08:46:30Z</dcterms:modified>
</cp:coreProperties>
</file>