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75" yWindow="-195" windowWidth="11595" windowHeight="7980" tabRatio="944"/>
  </bookViews>
  <sheets>
    <sheet name="T-3.11" sheetId="30" r:id="rId1"/>
  </sheets>
  <definedNames>
    <definedName name="_xlnm.Print_Area" localSheetId="0">'T-3.11'!$A$1:$R$26</definedName>
  </definedNames>
  <calcPr calcId="125725"/>
</workbook>
</file>

<file path=xl/calcChain.xml><?xml version="1.0" encoding="utf-8"?>
<calcChain xmlns="http://schemas.openxmlformats.org/spreadsheetml/2006/main">
  <c r="J14" i="30"/>
  <c r="I14"/>
  <c r="H14"/>
  <c r="G14"/>
  <c r="L13"/>
  <c r="K13"/>
  <c r="J13"/>
  <c r="I13"/>
  <c r="H13"/>
  <c r="G13"/>
  <c r="G10"/>
  <c r="H10"/>
  <c r="I10"/>
  <c r="J10"/>
  <c r="K10"/>
  <c r="L10"/>
  <c r="M10"/>
  <c r="N10"/>
  <c r="E13"/>
  <c r="F13"/>
  <c r="F11"/>
  <c r="E11"/>
  <c r="F14"/>
  <c r="F10"/>
  <c r="E14"/>
  <c r="E10"/>
</calcChain>
</file>

<file path=xl/comments1.xml><?xml version="1.0" encoding="utf-8"?>
<comments xmlns="http://schemas.openxmlformats.org/spreadsheetml/2006/main">
  <authors>
    <author>Admin</author>
  </authors>
  <commentList>
    <comment ref="H14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วิทยลัยพยาบาล: ป.เอก5,ป.โท 31
</t>
        </r>
      </text>
    </comment>
  </commentList>
</comments>
</file>

<file path=xl/sharedStrings.xml><?xml version="1.0" encoding="utf-8"?>
<sst xmlns="http://schemas.openxmlformats.org/spreadsheetml/2006/main" count="61" uniqueCount="38">
  <si>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</si>
  <si>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</si>
  <si>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</si>
  <si>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</si>
  <si>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</si>
  <si>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</si>
  <si>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</si>
  <si>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</si>
  <si>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</si>
  <si>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</si>
  <si>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</si>
  <si>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</si>
  <si>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</si>
  <si>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</si>
  <si>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</si>
  <si>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</si>
  <si>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</si>
  <si>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</si>
  <si>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</si>
  <si>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</si>
  <si>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</si>
  <si>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</si>
  <si>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</si>
  <si>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</si>
  <si>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</si>
  <si>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</si>
  <si>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</si>
  <si>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</si>
  <si>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</si>
  <si>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</si>
  <si>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</si>
  <si>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   สำนักงานคณะกรรมการการอุดมศึกษา/มหาวิทยาลัยในจังหวัด</t>
  </si>
  <si>
    <t xml:space="preserve">Source: </t>
  </si>
  <si>
    <t xml:space="preserve">     Office of the Higher Education Commission</t>
  </si>
  <si>
    <t xml:space="preserve">    ที่มา:     สำนักงานคณะกรรมการการอุดมศึกษา/ผู้แทนสถาบันอุดมศึกษาจังหวัด </t>
  </si>
  <si>
    <t>-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</si>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</sst>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name val="AngsanaUPC"/>
      <family val="1"/>
    </font>
    <font>
      <sz val="14"/>
      <name val="Cordia Ne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7" applyFont="1"/>
    <xf numFmtId="0" fontId="2" fillId="0" borderId="0" xfId="7" applyFont="1"/>
    <xf numFmtId="0" fontId="2" fillId="0" borderId="0" xfId="7" applyFont="1" applyAlignment="1">
      <alignment horizontal="center"/>
    </xf>
    <xf numFmtId="0" fontId="4" fillId="0" borderId="0" xfId="7" applyFont="1" applyBorder="1"/>
    <xf numFmtId="0" fontId="3" fillId="0" borderId="0" xfId="7" applyFont="1"/>
    <xf numFmtId="0" fontId="3" fillId="0" borderId="0" xfId="7" applyFont="1" applyBorder="1"/>
    <xf numFmtId="0" fontId="5" fillId="0" borderId="0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0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 shrinkToFit="1"/>
    </xf>
    <xf numFmtId="0" fontId="5" fillId="0" borderId="5" xfId="7" applyFont="1" applyBorder="1" applyAlignment="1">
      <alignment horizontal="center" vertical="center"/>
    </xf>
    <xf numFmtId="0" fontId="5" fillId="0" borderId="6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top"/>
    </xf>
    <xf numFmtId="0" fontId="5" fillId="0" borderId="11" xfId="7" applyFont="1" applyBorder="1" applyAlignment="1">
      <alignment horizontal="center" vertical="top"/>
    </xf>
    <xf numFmtId="0" fontId="5" fillId="0" borderId="7" xfId="7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0" borderId="0" xfId="7" applyFont="1" applyBorder="1" applyAlignment="1">
      <alignment horizontal="left" vertical="center"/>
    </xf>
    <xf numFmtId="0" fontId="5" fillId="0" borderId="0" xfId="7" applyFont="1"/>
    <xf numFmtId="187" fontId="5" fillId="0" borderId="4" xfId="4" applyNumberFormat="1" applyFont="1" applyBorder="1" applyAlignment="1">
      <alignment horizontal="right" vertical="center" wrapText="1"/>
    </xf>
    <xf numFmtId="0" fontId="5" fillId="0" borderId="3" xfId="7" applyFont="1" applyBorder="1" applyAlignment="1">
      <alignment vertical="center"/>
    </xf>
    <xf numFmtId="0" fontId="5" fillId="0" borderId="0" xfId="7" applyFont="1" applyAlignment="1"/>
    <xf numFmtId="0" fontId="4" fillId="0" borderId="0" xfId="7" applyFont="1" applyAlignment="1"/>
    <xf numFmtId="0" fontId="5" fillId="0" borderId="2" xfId="7" applyFont="1" applyBorder="1" applyAlignment="1">
      <alignment horizontal="left" vertical="center"/>
    </xf>
    <xf numFmtId="187" fontId="5" fillId="0" borderId="4" xfId="4" applyNumberFormat="1" applyFont="1" applyBorder="1" applyAlignment="1">
      <alignment horizontal="right" wrapText="1"/>
    </xf>
    <xf numFmtId="187" fontId="5" fillId="0" borderId="3" xfId="4" applyNumberFormat="1" applyFont="1" applyBorder="1" applyAlignment="1">
      <alignment horizontal="right" wrapText="1"/>
    </xf>
    <xf numFmtId="187" fontId="5" fillId="0" borderId="2" xfId="4" applyNumberFormat="1" applyFont="1" applyBorder="1" applyAlignment="1">
      <alignment horizontal="right" wrapText="1"/>
    </xf>
    <xf numFmtId="0" fontId="5" fillId="0" borderId="0" xfId="7" applyFont="1" applyBorder="1"/>
    <xf numFmtId="187" fontId="5" fillId="0" borderId="4" xfId="4" quotePrefix="1" applyNumberFormat="1" applyFont="1" applyBorder="1" applyAlignment="1">
      <alignment horizontal="right" wrapText="1"/>
    </xf>
    <xf numFmtId="0" fontId="6" fillId="0" borderId="0" xfId="7" applyFont="1"/>
    <xf numFmtId="0" fontId="6" fillId="0" borderId="8" xfId="7" applyFont="1" applyBorder="1"/>
    <xf numFmtId="0" fontId="6" fillId="0" borderId="7" xfId="7" quotePrefix="1" applyFont="1" applyBorder="1"/>
    <xf numFmtId="0" fontId="6" fillId="0" borderId="7" xfId="7" applyFont="1" applyBorder="1"/>
    <xf numFmtId="0" fontId="6" fillId="0" borderId="5" xfId="7" applyFont="1" applyBorder="1"/>
    <xf numFmtId="0" fontId="6" fillId="0" borderId="6" xfId="7" applyFont="1" applyBorder="1"/>
    <xf numFmtId="0" fontId="4" fillId="0" borderId="7" xfId="7" applyFont="1" applyBorder="1"/>
    <xf numFmtId="0" fontId="5" fillId="0" borderId="8" xfId="7" applyFont="1" applyBorder="1"/>
    <xf numFmtId="0" fontId="6" fillId="0" borderId="0" xfId="7" applyFont="1" applyBorder="1"/>
    <xf numFmtId="0" fontId="6" fillId="0" borderId="0" xfId="7" quotePrefix="1" applyFont="1" applyBorder="1"/>
    <xf numFmtId="187" fontId="3" fillId="0" borderId="4" xfId="4" applyNumberFormat="1" applyFont="1" applyBorder="1" applyAlignment="1">
      <alignment horizontal="right" vertical="center" wrapText="1"/>
    </xf>
    <xf numFmtId="187" fontId="5" fillId="0" borderId="3" xfId="4" applyNumberFormat="1" applyFont="1" applyBorder="1" applyAlignment="1">
      <alignment horizontal="right" vertical="center" wrapText="1"/>
    </xf>
    <xf numFmtId="187" fontId="5" fillId="0" borderId="2" xfId="4" applyNumberFormat="1" applyFont="1" applyBorder="1" applyAlignment="1">
      <alignment horizontal="right" vertical="center" wrapText="1"/>
    </xf>
    <xf numFmtId="0" fontId="5" fillId="0" borderId="0" xfId="7" applyFont="1" applyBorder="1" applyAlignment="1"/>
    <xf numFmtId="0" fontId="5" fillId="0" borderId="2" xfId="7" applyFont="1" applyBorder="1" applyAlignment="1"/>
    <xf numFmtId="187" fontId="5" fillId="0" borderId="4" xfId="4" applyNumberFormat="1" applyFont="1" applyBorder="1" applyAlignment="1">
      <alignment horizontal="right" vertical="top" wrapText="1"/>
    </xf>
    <xf numFmtId="187" fontId="3" fillId="0" borderId="4" xfId="4" applyNumberFormat="1" applyFont="1" applyBorder="1" applyAlignment="1">
      <alignment horizontal="right" vertical="top" wrapText="1"/>
    </xf>
    <xf numFmtId="187" fontId="3" fillId="0" borderId="4" xfId="4" applyNumberFormat="1" applyFont="1" applyBorder="1" applyAlignment="1">
      <alignment horizontal="right" wrapText="1"/>
    </xf>
    <xf numFmtId="0" fontId="5" fillId="0" borderId="10" xfId="7" applyFont="1" applyBorder="1" applyAlignment="1">
      <alignment horizontal="center" vertical="center" shrinkToFit="1"/>
    </xf>
    <xf numFmtId="0" fontId="5" fillId="0" borderId="9" xfId="7" applyFont="1" applyBorder="1" applyAlignment="1">
      <alignment horizontal="center" vertical="center" shrinkToFit="1"/>
    </xf>
    <xf numFmtId="0" fontId="5" fillId="0" borderId="0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 shrinkToFit="1"/>
    </xf>
    <xf numFmtId="0" fontId="5" fillId="0" borderId="8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3" fillId="0" borderId="0" xfId="7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0" fontId="5" fillId="0" borderId="12" xfId="7" applyFont="1" applyBorder="1" applyAlignment="1">
      <alignment horizontal="center" vertical="center" shrinkToFit="1"/>
    </xf>
    <xf numFmtId="0" fontId="5" fillId="0" borderId="13" xfId="7" applyFont="1" applyBorder="1" applyAlignment="1">
      <alignment horizontal="center" vertical="center" shrinkToFit="1"/>
    </xf>
    <xf numFmtId="0" fontId="5" fillId="0" borderId="14" xfId="7" applyFont="1" applyBorder="1" applyAlignment="1">
      <alignment horizontal="center" vertical="center" shrinkToFit="1"/>
    </xf>
    <xf numFmtId="0" fontId="5" fillId="0" borderId="5" xfId="7" applyFont="1" applyBorder="1" applyAlignment="1">
      <alignment horizontal="center" vertical="center"/>
    </xf>
    <xf numFmtId="0" fontId="5" fillId="0" borderId="6" xfId="7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top"/>
    </xf>
    <xf numFmtId="0" fontId="5" fillId="0" borderId="8" xfId="7" applyFont="1" applyBorder="1" applyAlignment="1">
      <alignment horizontal="center" vertical="top"/>
    </xf>
    <xf numFmtId="0" fontId="5" fillId="0" borderId="6" xfId="7" applyFont="1" applyBorder="1" applyAlignment="1">
      <alignment horizontal="center" vertical="top"/>
    </xf>
    <xf numFmtId="0" fontId="5" fillId="0" borderId="3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1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0" xfId="7" applyFont="1" applyAlignment="1">
      <alignment horizontal="center" vertical="center" shrinkToFit="1"/>
    </xf>
    <xf numFmtId="0" fontId="5" fillId="0" borderId="5" xfId="7" applyFont="1" applyBorder="1" applyAlignment="1">
      <alignment horizontal="center" vertical="center" shrinkToFit="1"/>
    </xf>
    <xf numFmtId="0" fontId="5" fillId="0" borderId="0" xfId="7" applyFont="1" applyBorder="1" applyAlignment="1">
      <alignment horizontal="left" vertical="top"/>
    </xf>
    <xf numFmtId="0" fontId="5" fillId="0" borderId="2" xfId="7" applyFont="1" applyBorder="1" applyAlignment="1">
      <alignment horizontal="left" vertical="top"/>
    </xf>
    <xf numFmtId="0" fontId="5" fillId="0" borderId="11" xfId="7" applyFont="1" applyBorder="1" applyAlignment="1">
      <alignment horizontal="center" vertical="center"/>
    </xf>
    <xf numFmtId="0" fontId="5" fillId="0" borderId="9" xfId="7" applyFont="1" applyBorder="1" applyAlignment="1">
      <alignment horizontal="center" vertical="center"/>
    </xf>
    <xf numFmtId="0" fontId="5" fillId="0" borderId="0" xfId="7" applyFont="1" applyBorder="1" applyAlignment="1">
      <alignment horizontal="center" vertical="center"/>
    </xf>
  </cellXfs>
  <cellStyles count="11">
    <cellStyle name="Comma 2" xfId="1"/>
    <cellStyle name="Comma 2 2" xfId="2"/>
    <cellStyle name="Thaihead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ปกติ" xfId="0" builtinId="0"/>
    <cellStyle name="ปกติ 2" xfId="7"/>
    <cellStyle name="ปกติ 3" xfId="8"/>
    <cellStyle name="ปกติ 4" xfId="9"/>
    <cellStyle name="เปอร์เซ็นต์ 2" xfId="10"/>
  </cellStyles>
  <dxfs count="0"/>
  <tableStyles count="0" defaultTableStyle="TableStyleMedium9" defaultPivotStyle="PivotStyleLight16"/>
  <colors>
    <mruColors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2400300</xdr:colOff>
      <xdr:row>0</xdr:row>
      <xdr:rowOff>28575</xdr:rowOff>
    </xdr:from>
    <xdr:to>
      <xdr:col>18</xdr:col>
      <xdr:colOff>28575</xdr:colOff>
      <xdr:row>25</xdr:row>
      <xdr:rowOff>76200</xdr:rowOff>
    </xdr:to>
    <xdr:grpSp>
      <xdr:nvGrpSpPr>
        <xdr:cNvPr id="78228" name="Group 105"/>
        <xdr:cNvGrpSpPr>
          <a:grpSpLocks/>
        </xdr:cNvGrpSpPr>
      </xdr:nvGrpSpPr>
      <xdr:grpSpPr bwMode="auto">
        <a:xfrm>
          <a:off x="10029825" y="28575"/>
          <a:ext cx="514350" cy="6877050"/>
          <a:chOff x="978" y="1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86" y="90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78" y="666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8231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>
    <tabColor rgb="FFFF99FF"/>
  </sheetPr>
  <dimension ref="A1:Q20"/>
  <sheetViews>
    <sheetView showGridLines="0" tabSelected="1" workbookViewId="0">
      <selection activeCell="G42" sqref="G42"/>
    </sheetView>
  </sheetViews>
  <sheetFormatPr defaultRowHeight="21.75"/>
  <cols>
    <col min="1" max="1" width="1.7109375" style="1" customWidth="1"/>
    <col min="2" max="2" width="6.28515625" style="1" customWidth="1"/>
    <col min="3" max="3" width="5.5703125" style="1" customWidth="1"/>
    <col min="4" max="4" width="16.28515625" style="1" customWidth="1"/>
    <col min="5" max="13" width="8.42578125" style="1" customWidth="1"/>
    <col min="14" max="14" width="7.7109375" style="1" customWidth="1"/>
    <col min="15" max="15" width="1" style="1" customWidth="1"/>
    <col min="16" max="16" width="37.5703125" style="1" customWidth="1"/>
    <col min="17" max="17" width="3.28515625" style="1" customWidth="1"/>
    <col min="18" max="18" width="2.42578125" style="1" customWidth="1"/>
    <col min="19" max="16384" width="9.140625" style="1"/>
  </cols>
  <sheetData>
    <row r="1" spans="1:17">
      <c r="B1" s="2" t="s">
        <v>9</v>
      </c>
      <c r="C1" s="3">
        <v>3.11</v>
      </c>
      <c r="D1" s="2" t="s">
        <v>36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30</v>
      </c>
      <c r="C2" s="3">
        <v>3.11</v>
      </c>
      <c r="D2" s="2" t="s">
        <v>37</v>
      </c>
      <c r="O2" s="6"/>
    </row>
    <row r="3" spans="1:17" ht="24" customHeight="1">
      <c r="A3" s="49" t="s">
        <v>7</v>
      </c>
      <c r="B3" s="49"/>
      <c r="C3" s="49"/>
      <c r="D3" s="50"/>
      <c r="E3" s="74"/>
      <c r="F3" s="75"/>
      <c r="G3" s="58" t="s">
        <v>26</v>
      </c>
      <c r="H3" s="59"/>
      <c r="I3" s="59"/>
      <c r="J3" s="59"/>
      <c r="K3" s="59"/>
      <c r="L3" s="59"/>
      <c r="M3" s="59"/>
      <c r="N3" s="60"/>
      <c r="O3" s="68" t="s">
        <v>11</v>
      </c>
      <c r="P3" s="49"/>
    </row>
    <row r="4" spans="1:17" ht="24" customHeight="1">
      <c r="A4" s="51"/>
      <c r="B4" s="51"/>
      <c r="C4" s="51"/>
      <c r="D4" s="52"/>
      <c r="E4" s="9"/>
      <c r="F4" s="10"/>
      <c r="G4" s="66" t="s">
        <v>8</v>
      </c>
      <c r="H4" s="67"/>
      <c r="I4" s="66" t="s">
        <v>15</v>
      </c>
      <c r="J4" s="67"/>
      <c r="K4" s="66" t="s">
        <v>14</v>
      </c>
      <c r="L4" s="76"/>
      <c r="M4" s="66" t="s">
        <v>6</v>
      </c>
      <c r="N4" s="67"/>
      <c r="O4" s="69"/>
      <c r="P4" s="51"/>
    </row>
    <row r="5" spans="1:17" ht="16.5" customHeight="1">
      <c r="A5" s="70"/>
      <c r="B5" s="70"/>
      <c r="C5" s="70"/>
      <c r="D5" s="52"/>
      <c r="E5" s="66" t="s">
        <v>0</v>
      </c>
      <c r="F5" s="67"/>
      <c r="G5" s="66" t="s">
        <v>13</v>
      </c>
      <c r="H5" s="67"/>
      <c r="I5" s="66" t="s">
        <v>16</v>
      </c>
      <c r="J5" s="67"/>
      <c r="K5" s="66" t="s">
        <v>18</v>
      </c>
      <c r="L5" s="67"/>
      <c r="M5" s="66" t="s">
        <v>21</v>
      </c>
      <c r="N5" s="67"/>
      <c r="O5" s="69"/>
      <c r="P5" s="70"/>
    </row>
    <row r="6" spans="1:17" ht="16.5" customHeight="1">
      <c r="A6" s="70"/>
      <c r="B6" s="70"/>
      <c r="C6" s="70"/>
      <c r="D6" s="52"/>
      <c r="E6" s="61" t="s">
        <v>1</v>
      </c>
      <c r="F6" s="62"/>
      <c r="G6" s="61" t="s">
        <v>12</v>
      </c>
      <c r="H6" s="62"/>
      <c r="I6" s="61" t="s">
        <v>17</v>
      </c>
      <c r="J6" s="62"/>
      <c r="K6" s="63" t="s">
        <v>19</v>
      </c>
      <c r="L6" s="64"/>
      <c r="M6" s="63" t="s">
        <v>20</v>
      </c>
      <c r="N6" s="65"/>
      <c r="O6" s="69"/>
      <c r="P6" s="70"/>
    </row>
    <row r="7" spans="1:17">
      <c r="A7" s="70"/>
      <c r="B7" s="70"/>
      <c r="C7" s="70"/>
      <c r="D7" s="52"/>
      <c r="E7" s="15" t="s">
        <v>2</v>
      </c>
      <c r="F7" s="15" t="s">
        <v>3</v>
      </c>
      <c r="G7" s="15" t="s">
        <v>2</v>
      </c>
      <c r="H7" s="15" t="s">
        <v>3</v>
      </c>
      <c r="I7" s="16" t="s">
        <v>2</v>
      </c>
      <c r="J7" s="15" t="s">
        <v>3</v>
      </c>
      <c r="K7" s="15" t="s">
        <v>2</v>
      </c>
      <c r="L7" s="15" t="s">
        <v>3</v>
      </c>
      <c r="M7" s="15" t="s">
        <v>2</v>
      </c>
      <c r="N7" s="15" t="s">
        <v>3</v>
      </c>
      <c r="O7" s="69"/>
      <c r="P7" s="70"/>
    </row>
    <row r="8" spans="1:17" ht="15.75" customHeight="1">
      <c r="A8" s="53"/>
      <c r="B8" s="53"/>
      <c r="C8" s="53"/>
      <c r="D8" s="54"/>
      <c r="E8" s="17" t="s">
        <v>4</v>
      </c>
      <c r="F8" s="14" t="s">
        <v>5</v>
      </c>
      <c r="G8" s="17" t="s">
        <v>4</v>
      </c>
      <c r="H8" s="14" t="s">
        <v>5</v>
      </c>
      <c r="I8" s="13" t="s">
        <v>4</v>
      </c>
      <c r="J8" s="17" t="s">
        <v>5</v>
      </c>
      <c r="K8" s="17" t="s">
        <v>4</v>
      </c>
      <c r="L8" s="14" t="s">
        <v>5</v>
      </c>
      <c r="M8" s="17" t="s">
        <v>4</v>
      </c>
      <c r="N8" s="14" t="s">
        <v>5</v>
      </c>
      <c r="O8" s="71"/>
      <c r="P8" s="53"/>
    </row>
    <row r="9" spans="1:17" s="4" customFormat="1" ht="3" customHeight="1">
      <c r="A9" s="7"/>
      <c r="B9" s="7"/>
      <c r="C9" s="7"/>
      <c r="D9" s="8"/>
      <c r="E9" s="18"/>
      <c r="F9" s="10"/>
      <c r="G9" s="18"/>
      <c r="H9" s="11"/>
      <c r="I9" s="9"/>
      <c r="J9" s="18"/>
      <c r="K9" s="18"/>
      <c r="L9" s="10"/>
      <c r="M9" s="18"/>
      <c r="N9" s="10"/>
      <c r="O9" s="12"/>
      <c r="P9" s="7"/>
    </row>
    <row r="10" spans="1:17" s="4" customFormat="1" ht="29.25" customHeight="1">
      <c r="A10" s="55" t="s">
        <v>27</v>
      </c>
      <c r="B10" s="55"/>
      <c r="C10" s="55"/>
      <c r="D10" s="56"/>
      <c r="E10" s="41">
        <f>SUM(E11:E14)</f>
        <v>888</v>
      </c>
      <c r="F10" s="41">
        <f t="shared" ref="F10:N10" si="0">SUM(F11:F14)</f>
        <v>1261</v>
      </c>
      <c r="G10" s="41">
        <f t="shared" si="0"/>
        <v>442</v>
      </c>
      <c r="H10" s="41">
        <f t="shared" si="0"/>
        <v>474</v>
      </c>
      <c r="I10" s="41">
        <f t="shared" si="0"/>
        <v>432</v>
      </c>
      <c r="J10" s="41">
        <f t="shared" si="0"/>
        <v>736</v>
      </c>
      <c r="K10" s="41">
        <f t="shared" si="0"/>
        <v>13</v>
      </c>
      <c r="L10" s="41">
        <f t="shared" si="0"/>
        <v>30</v>
      </c>
      <c r="M10" s="41">
        <f t="shared" si="0"/>
        <v>1</v>
      </c>
      <c r="N10" s="41">
        <f t="shared" si="0"/>
        <v>21</v>
      </c>
      <c r="O10" s="57" t="s">
        <v>1</v>
      </c>
      <c r="P10" s="55"/>
    </row>
    <row r="11" spans="1:17" ht="45" customHeight="1">
      <c r="A11" s="19" t="s">
        <v>29</v>
      </c>
      <c r="B11" s="11"/>
      <c r="C11" s="10"/>
      <c r="D11" s="20"/>
      <c r="E11" s="41">
        <f>SUM(G11,I11,K11,M11)</f>
        <v>453</v>
      </c>
      <c r="F11" s="21">
        <f>SUM(H11,J11,L11,N11)</f>
        <v>314</v>
      </c>
      <c r="G11" s="21">
        <v>150</v>
      </c>
      <c r="H11" s="21">
        <v>89</v>
      </c>
      <c r="I11" s="21">
        <v>296</v>
      </c>
      <c r="J11" s="21">
        <v>225</v>
      </c>
      <c r="K11" s="21">
        <v>7</v>
      </c>
      <c r="L11" s="21" t="s">
        <v>35</v>
      </c>
      <c r="M11" s="21" t="s">
        <v>35</v>
      </c>
      <c r="N11" s="21" t="s">
        <v>35</v>
      </c>
      <c r="O11" s="22" t="s">
        <v>28</v>
      </c>
      <c r="P11" s="23"/>
      <c r="Q11" s="24"/>
    </row>
    <row r="12" spans="1:17" ht="33.75" customHeight="1">
      <c r="A12" s="19" t="s">
        <v>23</v>
      </c>
      <c r="B12" s="19"/>
      <c r="C12" s="25"/>
      <c r="D12" s="20"/>
      <c r="E12" s="41"/>
      <c r="F12" s="21"/>
      <c r="G12" s="21"/>
      <c r="H12" s="42"/>
      <c r="I12" s="21"/>
      <c r="J12" s="43"/>
      <c r="K12" s="21"/>
      <c r="L12" s="21"/>
      <c r="M12" s="42"/>
      <c r="N12" s="21"/>
      <c r="O12" s="20"/>
      <c r="P12" s="20"/>
    </row>
    <row r="13" spans="1:17" ht="24.75" customHeight="1">
      <c r="A13" s="72" t="s">
        <v>22</v>
      </c>
      <c r="B13" s="72"/>
      <c r="C13" s="72"/>
      <c r="D13" s="73"/>
      <c r="E13" s="47">
        <f>SUM(G13,I13,K13,M13)</f>
        <v>135</v>
      </c>
      <c r="F13" s="46">
        <f>SUM(H13,J13,L13,N13)</f>
        <v>560</v>
      </c>
      <c r="G13" s="46">
        <f>5+10</f>
        <v>15</v>
      </c>
      <c r="H13" s="46">
        <f>35+3</f>
        <v>38</v>
      </c>
      <c r="I13" s="46">
        <f>65+48</f>
        <v>113</v>
      </c>
      <c r="J13" s="46">
        <f>346+125</f>
        <v>471</v>
      </c>
      <c r="K13" s="46">
        <f>2+4</f>
        <v>6</v>
      </c>
      <c r="L13" s="46">
        <f>21+9</f>
        <v>30</v>
      </c>
      <c r="M13" s="46">
        <v>1</v>
      </c>
      <c r="N13" s="46">
        <v>21</v>
      </c>
      <c r="O13" s="20" t="s">
        <v>24</v>
      </c>
      <c r="P13" s="20"/>
    </row>
    <row r="14" spans="1:17" ht="45" customHeight="1">
      <c r="A14" s="45" t="s">
        <v>10</v>
      </c>
      <c r="B14" s="29"/>
      <c r="C14" s="44"/>
      <c r="D14" s="45"/>
      <c r="E14" s="48">
        <f>SUM(G14,I14,K14,M14)</f>
        <v>300</v>
      </c>
      <c r="F14" s="26">
        <f>SUM(H14,J14,L14,N14)</f>
        <v>387</v>
      </c>
      <c r="G14" s="26">
        <f>20+15+26+180+1+35</f>
        <v>277</v>
      </c>
      <c r="H14" s="26">
        <f>31+4+232+36+44</f>
        <v>347</v>
      </c>
      <c r="I14" s="26">
        <f>1+13+9</f>
        <v>23</v>
      </c>
      <c r="J14" s="26">
        <f>10+14+16</f>
        <v>40</v>
      </c>
      <c r="K14" s="26" t="s">
        <v>35</v>
      </c>
      <c r="L14" s="26" t="s">
        <v>35</v>
      </c>
      <c r="M14" s="26" t="s">
        <v>35</v>
      </c>
      <c r="N14" s="26" t="s">
        <v>35</v>
      </c>
      <c r="O14" s="44" t="s">
        <v>25</v>
      </c>
      <c r="P14" s="23"/>
    </row>
    <row r="15" spans="1:17" s="31" customFormat="1" ht="19.5">
      <c r="A15" s="20"/>
      <c r="B15" s="20"/>
      <c r="C15" s="20"/>
      <c r="D15" s="20"/>
      <c r="E15" s="30"/>
      <c r="F15" s="26"/>
      <c r="G15" s="26"/>
      <c r="H15" s="27"/>
      <c r="I15" s="27"/>
      <c r="J15" s="27"/>
      <c r="K15" s="26"/>
      <c r="L15" s="28"/>
      <c r="M15" s="26"/>
      <c r="N15" s="26"/>
      <c r="O15" s="20"/>
      <c r="P15" s="20"/>
    </row>
    <row r="16" spans="1:17" s="31" customFormat="1" ht="3" customHeight="1">
      <c r="A16" s="32"/>
      <c r="B16" s="32"/>
      <c r="C16" s="32"/>
      <c r="D16" s="32"/>
      <c r="E16" s="33"/>
      <c r="F16" s="34"/>
      <c r="G16" s="34"/>
      <c r="H16" s="35"/>
      <c r="I16" s="35"/>
      <c r="J16" s="35"/>
      <c r="K16" s="34"/>
      <c r="L16" s="36"/>
      <c r="M16" s="34"/>
      <c r="N16" s="37"/>
      <c r="O16" s="38"/>
      <c r="P16" s="38"/>
    </row>
    <row r="17" spans="1:16" s="31" customFormat="1" ht="3" customHeight="1">
      <c r="A17" s="39"/>
      <c r="B17" s="39"/>
      <c r="C17" s="39"/>
      <c r="D17" s="39"/>
      <c r="E17" s="40"/>
      <c r="F17" s="39"/>
      <c r="G17" s="39"/>
      <c r="H17" s="39"/>
      <c r="I17" s="39"/>
      <c r="J17" s="39"/>
      <c r="K17" s="39"/>
      <c r="L17" s="39"/>
      <c r="M17" s="39"/>
      <c r="N17" s="4"/>
      <c r="O17" s="29"/>
      <c r="P17" s="29"/>
    </row>
    <row r="18" spans="1:16" s="31" customFormat="1" ht="19.5">
      <c r="A18" s="39"/>
      <c r="B18" s="20" t="s">
        <v>34</v>
      </c>
      <c r="K18" s="39"/>
      <c r="L18" s="39"/>
      <c r="M18" s="39"/>
      <c r="N18" s="39"/>
      <c r="O18" s="39"/>
      <c r="P18" s="39"/>
    </row>
    <row r="19" spans="1:16" s="31" customFormat="1" ht="19.5">
      <c r="B19" s="20"/>
      <c r="C19" s="20" t="s">
        <v>31</v>
      </c>
      <c r="K19" s="39"/>
      <c r="L19" s="39"/>
      <c r="M19" s="39"/>
      <c r="N19" s="39"/>
      <c r="O19" s="39"/>
      <c r="P19" s="39"/>
    </row>
    <row r="20" spans="1:16">
      <c r="B20" s="1" t="s">
        <v>32</v>
      </c>
      <c r="C20" s="31" t="s">
        <v>33</v>
      </c>
    </row>
  </sheetData>
  <mergeCells count="21">
    <mergeCell ref="E3:F3"/>
    <mergeCell ref="A3:D8"/>
    <mergeCell ref="G4:H4"/>
    <mergeCell ref="I4:J4"/>
    <mergeCell ref="M5:N5"/>
    <mergeCell ref="K4:L4"/>
    <mergeCell ref="A13:D13"/>
    <mergeCell ref="I5:J5"/>
    <mergeCell ref="K5:L5"/>
    <mergeCell ref="A10:D10"/>
    <mergeCell ref="E5:F5"/>
    <mergeCell ref="E6:F6"/>
    <mergeCell ref="I6:J6"/>
    <mergeCell ref="O10:P10"/>
    <mergeCell ref="G3:N3"/>
    <mergeCell ref="G6:H6"/>
    <mergeCell ref="K6:L6"/>
    <mergeCell ref="M6:N6"/>
    <mergeCell ref="G5:H5"/>
    <mergeCell ref="M4:N4"/>
    <mergeCell ref="O3:P8"/>
  </mergeCells>
  <printOptions horizontalCentered="1"/>
  <pageMargins left="0.39370078740157483" right="0.19685039370078741" top="0.78740157480314965" bottom="0.59055118110236227" header="0.51181102362204722" footer="0.51181102362204722"/>
  <pageSetup paperSize="9" scale="9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2017-11-02T09:13:07Z</cp:lastPrinted>
  <dcterms:created xsi:type="dcterms:W3CDTF">1997-06-13T10:07:54Z</dcterms:created>
  <dcterms:modified xsi:type="dcterms:W3CDTF">2017-11-29T10:14:28Z</dcterms:modified>
</cp:coreProperties>
</file>