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798"/>
  </bookViews>
  <sheets>
    <sheet name="T-3.11" sheetId="15" r:id="rId1"/>
  </sheets>
  <definedNames>
    <definedName name="_xlnm.Print_Area" localSheetId="0">'T-3.11'!$A$1:$O$38</definedName>
  </definedNames>
  <calcPr calcId="125725"/>
</workbook>
</file>

<file path=xl/calcChain.xml><?xml version="1.0" encoding="utf-8"?>
<calcChain xmlns="http://schemas.openxmlformats.org/spreadsheetml/2006/main">
  <c r="G17" i="15"/>
  <c r="H17"/>
  <c r="J17"/>
  <c r="K17"/>
  <c r="E17"/>
  <c r="F22" l="1"/>
  <c r="G21"/>
  <c r="H21"/>
  <c r="J21"/>
  <c r="K21"/>
  <c r="E21"/>
  <c r="G9"/>
  <c r="H9"/>
  <c r="J9"/>
  <c r="K9"/>
  <c r="K8" s="1"/>
  <c r="E9"/>
  <c r="J8" l="1"/>
  <c r="G8"/>
  <c r="E8"/>
  <c r="H8"/>
  <c r="F19" l="1"/>
  <c r="F20"/>
  <c r="F11"/>
  <c r="F12"/>
  <c r="F13"/>
  <c r="F14"/>
  <c r="F15"/>
  <c r="F10"/>
  <c r="I24"/>
  <c r="F24"/>
  <c r="F21" s="1"/>
  <c r="I23"/>
  <c r="I22"/>
  <c r="I20"/>
  <c r="I19"/>
  <c r="I17" s="1"/>
  <c r="I15"/>
  <c r="I14"/>
  <c r="I13"/>
  <c r="I12"/>
  <c r="I11"/>
  <c r="I10"/>
  <c r="F17" l="1"/>
  <c r="I21"/>
  <c r="F9"/>
  <c r="F8" s="1"/>
  <c r="I9"/>
  <c r="I8" s="1"/>
</calcChain>
</file>

<file path=xl/sharedStrings.xml><?xml version="1.0" encoding="utf-8"?>
<sst xmlns="http://schemas.openxmlformats.org/spreadsheetml/2006/main" count="56" uniqueCount="49">
  <si>
    <t>การศึกษาเอกชน</t>
  </si>
  <si>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</si>
  <si>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</si>
  <si>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</si>
  <si>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</si>
  <si>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</si>
  <si>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</si>
  <si>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</si>
  <si>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</si>
  <si>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</si>
  <si>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</si>
  <si>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</si>
  <si>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</si>
  <si>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</si>
  <si>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</si>
  <si>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</si>
  <si>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</si>
  <si>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</si>
  <si>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</si>
  <si>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</si>
  <si>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</si>
  <si>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Source:</t>
  </si>
  <si>
    <t xml:space="preserve">    ที่มา:</t>
  </si>
  <si>
    <t>เทคโนโลยีบริหารธุรกิจกาญจนบุรี</t>
  </si>
  <si>
    <t>บริหารธุรกิจท่ามะกา</t>
  </si>
  <si>
    <t>มหาวิทยาลัยเวสเทิร์น</t>
  </si>
  <si>
    <t>สำนักงานคณะกรรมการอาชีวศึกษา</t>
  </si>
  <si>
    <t>วิทยาลัยอาชีวศึกษากาญจนบุรี</t>
  </si>
  <si>
    <t>วิทยาลัยเทคนิคกาญจนบุรี</t>
  </si>
  <si>
    <t>วิทยาลัยสารพัดช่างกาญจนบุรี</t>
  </si>
  <si>
    <t>วิทยาลัยเกษตรและเทคโนโลยีกาญจนบุรี</t>
  </si>
  <si>
    <t>วิทยาลัยการอาชีพพนมทวน</t>
  </si>
  <si>
    <t>วิทยาลัยการอาชีพกาญจนบุรี</t>
  </si>
  <si>
    <t>มหาวิทยาลัยมหิดล</t>
  </si>
  <si>
    <t>มหาวิทยาลัยรามคำแหง</t>
  </si>
  <si>
    <t>มหาวิทยาลัยราชภัฏกาญจนบุรี</t>
  </si>
  <si>
    <t>หมายเหตุ:</t>
  </si>
  <si>
    <t>มหาวิทยาลัยรามคำแหง สาขาวิทยบริการเฉลิมพระเกียรติจังหวัดกาญจนบุรี ไม่มีอาจารย์สอนประจำ</t>
  </si>
  <si>
    <t>Note:</t>
  </si>
  <si>
    <t>Ramkhamhaeng University Kanchanaburi Campus in Honour of his Majesty the King , The teacher for teaching is not avialble here.</t>
  </si>
  <si>
    <t xml:space="preserve">สำนักงานเขตพื้นที่การศึกษาประถมศึกษา (กาญจนบุรี)  เขต 1,2,3,4, สำนักงานคณะกรรมการการอาชีวศึกษา สำนักบริหารงานคณะกรรมการส่งเสริมการศึกษาเอกชน และสำนักงานคณะกรรมการอุดมศึกษา </t>
  </si>
  <si>
    <t>Kanchanaburi Primary Educational Service Area Office, Area 1,2,3,4 , Office of the Vocational Education Commission , Office of the Private Education Commission and Office</t>
  </si>
  <si>
    <t>of the Higher Education Commission.</t>
  </si>
  <si>
    <t xml:space="preserve">Table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</si>
  <si>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2557</t>
  </si>
  <si>
    <t>เทคโนโลยีกาญจนบุรี (ปิดแล้ว)</t>
  </si>
  <si>
    <t>Institution, Lecturer and Student Enrollment in Vocational and Higher Education by Sex and Jurisdiction: Academic Year 2014</t>
  </si>
  <si>
    <t>Institution</t>
  </si>
  <si>
    <t>นักศึกษา Student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</si>
</sst>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4" formatCode="#,##0______"/>
    <numFmt numFmtId="201" formatCode="#,##0\ \ \ \ \ "/>
    <numFmt numFmtId="202" formatCode="#,##0\ \ \ \ \ \ "/>
  </numFmts>
  <fonts count="10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3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4" xfId="0" applyFont="1" applyBorder="1"/>
    <xf numFmtId="0" fontId="4" fillId="0" borderId="6" xfId="0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6" fillId="0" borderId="0" xfId="0" applyFont="1" applyBorder="1"/>
    <xf numFmtId="0" fontId="6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10" xfId="0" applyFont="1" applyBorder="1"/>
    <xf numFmtId="0" fontId="5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194" fontId="5" fillId="0" borderId="2" xfId="0" applyNumberFormat="1" applyFont="1" applyBorder="1" applyAlignment="1">
      <alignment horizontal="center" vertical="center"/>
    </xf>
    <xf numFmtId="194" fontId="5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5" fillId="0" borderId="2" xfId="0" applyFont="1" applyBorder="1" applyAlignment="1">
      <alignment horizontal="left" vertical="center"/>
    </xf>
    <xf numFmtId="202" fontId="3" fillId="0" borderId="3" xfId="3" applyNumberFormat="1" applyFont="1" applyBorder="1" applyAlignment="1">
      <alignment horizontal="right" vertical="center"/>
    </xf>
    <xf numFmtId="202" fontId="4" fillId="0" borderId="3" xfId="3" applyNumberFormat="1" applyFont="1" applyBorder="1" applyAlignment="1">
      <alignment horizontal="right" vertical="center"/>
    </xf>
    <xf numFmtId="202" fontId="4" fillId="0" borderId="3" xfId="3" quotePrefix="1" applyNumberFormat="1" applyFont="1" applyBorder="1" applyAlignment="1">
      <alignment horizontal="right" vertical="center"/>
    </xf>
    <xf numFmtId="201" fontId="3" fillId="0" borderId="3" xfId="3" applyNumberFormat="1" applyFont="1" applyBorder="1" applyAlignment="1">
      <alignment horizontal="right" vertical="center"/>
    </xf>
    <xf numFmtId="201" fontId="4" fillId="0" borderId="3" xfId="3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</cellXfs>
  <cellStyles count="6">
    <cellStyle name="Comma 2" xfId="1"/>
    <cellStyle name="Normal 2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25</xdr:row>
      <xdr:rowOff>0</xdr:rowOff>
    </xdr:from>
    <xdr:to>
      <xdr:col>14</xdr:col>
      <xdr:colOff>257175</xdr:colOff>
      <xdr:row>29</xdr:row>
      <xdr:rowOff>38191</xdr:rowOff>
    </xdr:to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9772650" y="2000341"/>
          <a:ext cx="247650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12</xdr:col>
      <xdr:colOff>2333625</xdr:colOff>
      <xdr:row>0</xdr:row>
      <xdr:rowOff>0</xdr:rowOff>
    </xdr:from>
    <xdr:to>
      <xdr:col>15</xdr:col>
      <xdr:colOff>95250</xdr:colOff>
      <xdr:row>38</xdr:row>
      <xdr:rowOff>85725</xdr:rowOff>
    </xdr:to>
    <xdr:grpSp>
      <xdr:nvGrpSpPr>
        <xdr:cNvPr id="135455" name="Group 34"/>
        <xdr:cNvGrpSpPr>
          <a:grpSpLocks/>
        </xdr:cNvGrpSpPr>
      </xdr:nvGrpSpPr>
      <xdr:grpSpPr bwMode="auto">
        <a:xfrm>
          <a:off x="9315450" y="0"/>
          <a:ext cx="590550" cy="6172200"/>
          <a:chOff x="992" y="0"/>
          <a:chExt cx="62" cy="705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95" y="35"/>
            <a:ext cx="50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2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41</a:t>
            </a:r>
            <a:endPara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35458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Q39"/>
  <sheetViews>
    <sheetView showGridLines="0" tabSelected="1" view="pageBreakPreview" zoomScaleSheetLayoutView="100" workbookViewId="0">
      <selection activeCell="Q29" sqref="Q29"/>
    </sheetView>
  </sheetViews>
  <sheetFormatPr defaultRowHeight="18.75"/>
  <cols>
    <col min="1" max="1" width="1.140625" style="3" customWidth="1"/>
    <col min="2" max="2" width="6.28515625" style="3" customWidth="1"/>
    <col min="3" max="3" width="5.7109375" style="3" customWidth="1"/>
    <col min="4" max="4" width="16.42578125" style="3" customWidth="1"/>
    <col min="5" max="5" width="10.85546875" style="3" customWidth="1"/>
    <col min="6" max="8" width="10.140625" style="3" customWidth="1"/>
    <col min="9" max="9" width="11.7109375" style="3" customWidth="1"/>
    <col min="10" max="10" width="10.140625" style="3" customWidth="1"/>
    <col min="11" max="11" width="10.5703125" style="3" customWidth="1"/>
    <col min="12" max="12" width="1.42578125" style="3" customWidth="1"/>
    <col min="13" max="13" width="37" style="3" customWidth="1"/>
    <col min="14" max="14" width="1.28515625" style="3" customWidth="1"/>
    <col min="15" max="15" width="4.140625" style="3" customWidth="1"/>
    <col min="16" max="16384" width="9.140625" style="3"/>
  </cols>
  <sheetData>
    <row r="1" spans="1:17" s="1" customFormat="1">
      <c r="B1" s="1" t="s">
        <v>10</v>
      </c>
      <c r="C1" s="2">
        <v>3.11</v>
      </c>
      <c r="D1" s="1" t="s">
        <v>44</v>
      </c>
      <c r="O1" s="3"/>
    </row>
    <row r="2" spans="1:17" s="1" customFormat="1">
      <c r="B2" s="32" t="s">
        <v>43</v>
      </c>
      <c r="C2" s="2">
        <v>3.11</v>
      </c>
      <c r="D2" s="1" t="s">
        <v>46</v>
      </c>
    </row>
    <row r="3" spans="1:17" ht="6" customHeight="1"/>
    <row r="4" spans="1:17" ht="24.75" customHeight="1">
      <c r="A4" s="46" t="s">
        <v>7</v>
      </c>
      <c r="B4" s="46"/>
      <c r="C4" s="46"/>
      <c r="D4" s="51"/>
      <c r="E4" s="22" t="s">
        <v>8</v>
      </c>
      <c r="F4" s="54" t="s">
        <v>13</v>
      </c>
      <c r="G4" s="45"/>
      <c r="H4" s="63"/>
      <c r="I4" s="45" t="s">
        <v>48</v>
      </c>
      <c r="J4" s="45"/>
      <c r="K4" s="63"/>
      <c r="L4" s="64" t="s">
        <v>14</v>
      </c>
      <c r="M4" s="46"/>
    </row>
    <row r="5" spans="1:17" ht="22.5" customHeight="1">
      <c r="A5" s="62"/>
      <c r="B5" s="62"/>
      <c r="C5" s="62"/>
      <c r="D5" s="52"/>
      <c r="E5" s="16" t="s">
        <v>9</v>
      </c>
      <c r="F5" s="16" t="s">
        <v>1</v>
      </c>
      <c r="G5" s="16" t="s">
        <v>3</v>
      </c>
      <c r="H5" s="30" t="s">
        <v>4</v>
      </c>
      <c r="I5" s="7" t="s">
        <v>1</v>
      </c>
      <c r="J5" s="16" t="s">
        <v>3</v>
      </c>
      <c r="K5" s="16" t="s">
        <v>4</v>
      </c>
      <c r="L5" s="47"/>
      <c r="M5" s="48"/>
    </row>
    <row r="6" spans="1:17" ht="22.5" customHeight="1">
      <c r="A6" s="50"/>
      <c r="B6" s="50"/>
      <c r="C6" s="50"/>
      <c r="D6" s="53"/>
      <c r="E6" s="17" t="s">
        <v>47</v>
      </c>
      <c r="F6" s="17" t="s">
        <v>2</v>
      </c>
      <c r="G6" s="17" t="s">
        <v>5</v>
      </c>
      <c r="H6" s="31" t="s">
        <v>6</v>
      </c>
      <c r="I6" s="31" t="s">
        <v>2</v>
      </c>
      <c r="J6" s="17" t="s">
        <v>5</v>
      </c>
      <c r="K6" s="17" t="s">
        <v>6</v>
      </c>
      <c r="L6" s="49"/>
      <c r="M6" s="50"/>
    </row>
    <row r="7" spans="1:17" s="20" customFormat="1" ht="3" customHeight="1">
      <c r="A7" s="26"/>
      <c r="B7" s="26"/>
      <c r="C7" s="26"/>
      <c r="D7" s="25"/>
      <c r="E7" s="24"/>
      <c r="F7" s="24"/>
      <c r="G7" s="24"/>
      <c r="H7" s="23"/>
      <c r="I7" s="23"/>
      <c r="J7" s="24"/>
      <c r="K7" s="24"/>
      <c r="L7" s="27"/>
      <c r="M7" s="26"/>
      <c r="O7" s="3"/>
    </row>
    <row r="8" spans="1:17" s="18" customFormat="1" ht="21.75" customHeight="1">
      <c r="A8" s="59" t="s">
        <v>19</v>
      </c>
      <c r="B8" s="59"/>
      <c r="C8" s="59"/>
      <c r="D8" s="60"/>
      <c r="E8" s="37">
        <f>E9+E17+E21+E25</f>
        <v>12</v>
      </c>
      <c r="F8" s="40">
        <f t="shared" ref="F8:K8" si="0">F9+F17+F21+F25</f>
        <v>1000</v>
      </c>
      <c r="G8" s="40">
        <f t="shared" si="0"/>
        <v>452</v>
      </c>
      <c r="H8" s="40">
        <f t="shared" si="0"/>
        <v>548</v>
      </c>
      <c r="I8" s="40">
        <f t="shared" si="0"/>
        <v>19149</v>
      </c>
      <c r="J8" s="40">
        <f t="shared" si="0"/>
        <v>8785</v>
      </c>
      <c r="K8" s="40">
        <f t="shared" si="0"/>
        <v>10364</v>
      </c>
      <c r="L8" s="61" t="s">
        <v>2</v>
      </c>
      <c r="M8" s="44"/>
      <c r="O8" s="3"/>
    </row>
    <row r="9" spans="1:17" s="4" customFormat="1" ht="31.5" customHeight="1">
      <c r="A9" s="57" t="s">
        <v>26</v>
      </c>
      <c r="B9" s="57"/>
      <c r="C9" s="57"/>
      <c r="D9" s="58"/>
      <c r="E9" s="38">
        <f>SUM(E10:E15)</f>
        <v>6</v>
      </c>
      <c r="F9" s="41">
        <f t="shared" ref="F9:K9" si="1">SUM(F10:F15)</f>
        <v>335</v>
      </c>
      <c r="G9" s="41">
        <f t="shared" si="1"/>
        <v>187</v>
      </c>
      <c r="H9" s="41">
        <f t="shared" si="1"/>
        <v>148</v>
      </c>
      <c r="I9" s="41">
        <f t="shared" si="1"/>
        <v>6776</v>
      </c>
      <c r="J9" s="41">
        <f t="shared" si="1"/>
        <v>4274</v>
      </c>
      <c r="K9" s="41">
        <f t="shared" si="1"/>
        <v>2502</v>
      </c>
      <c r="L9" s="55" t="s">
        <v>20</v>
      </c>
      <c r="M9" s="56"/>
      <c r="O9" s="3"/>
      <c r="Q9" s="9"/>
    </row>
    <row r="10" spans="1:17" s="4" customFormat="1" ht="17.25" hidden="1" customHeight="1">
      <c r="A10" s="5"/>
      <c r="B10" s="9" t="s">
        <v>27</v>
      </c>
      <c r="C10" s="6"/>
      <c r="D10" s="9"/>
      <c r="E10" s="38">
        <v>1</v>
      </c>
      <c r="F10" s="41">
        <f t="shared" ref="F10:F15" si="2">SUM(G10:H10)</f>
        <v>78</v>
      </c>
      <c r="G10" s="41">
        <v>22</v>
      </c>
      <c r="H10" s="41">
        <v>56</v>
      </c>
      <c r="I10" s="41">
        <f t="shared" ref="I10:I15" si="3">J10+K10</f>
        <v>2013</v>
      </c>
      <c r="J10" s="41">
        <v>399</v>
      </c>
      <c r="K10" s="41">
        <v>1614</v>
      </c>
      <c r="L10" s="55"/>
      <c r="M10" s="56"/>
      <c r="O10" s="3"/>
      <c r="Q10" s="9"/>
    </row>
    <row r="11" spans="1:17" s="4" customFormat="1" ht="17.25" hidden="1" customHeight="1">
      <c r="A11" s="5"/>
      <c r="B11" s="9" t="s">
        <v>28</v>
      </c>
      <c r="C11" s="5"/>
      <c r="D11" s="9"/>
      <c r="E11" s="38">
        <v>1</v>
      </c>
      <c r="F11" s="41">
        <f t="shared" si="2"/>
        <v>93</v>
      </c>
      <c r="G11" s="41">
        <v>73</v>
      </c>
      <c r="H11" s="41">
        <v>20</v>
      </c>
      <c r="I11" s="41">
        <f t="shared" si="3"/>
        <v>1956</v>
      </c>
      <c r="J11" s="41">
        <v>1921</v>
      </c>
      <c r="K11" s="41">
        <v>35</v>
      </c>
      <c r="L11" s="33"/>
      <c r="M11" s="34"/>
      <c r="O11" s="9"/>
    </row>
    <row r="12" spans="1:17" s="4" customFormat="1" ht="17.25" hidden="1" customHeight="1">
      <c r="A12" s="9"/>
      <c r="B12" s="9" t="s">
        <v>29</v>
      </c>
      <c r="C12" s="9"/>
      <c r="D12" s="10"/>
      <c r="E12" s="38">
        <v>1</v>
      </c>
      <c r="F12" s="41">
        <f t="shared" si="2"/>
        <v>45</v>
      </c>
      <c r="G12" s="41">
        <v>27</v>
      </c>
      <c r="H12" s="41">
        <v>18</v>
      </c>
      <c r="I12" s="41">
        <f t="shared" si="3"/>
        <v>639</v>
      </c>
      <c r="J12" s="41">
        <v>522</v>
      </c>
      <c r="K12" s="41">
        <v>117</v>
      </c>
      <c r="L12" s="29"/>
      <c r="M12" s="29"/>
      <c r="O12" s="9"/>
      <c r="Q12" s="9"/>
    </row>
    <row r="13" spans="1:17" s="4" customFormat="1" ht="17.25" hidden="1" customHeight="1">
      <c r="A13" s="9"/>
      <c r="B13" s="9" t="s">
        <v>30</v>
      </c>
      <c r="C13" s="9"/>
      <c r="D13" s="10"/>
      <c r="E13" s="38">
        <v>1</v>
      </c>
      <c r="F13" s="41">
        <f t="shared" si="2"/>
        <v>38</v>
      </c>
      <c r="G13" s="41">
        <v>18</v>
      </c>
      <c r="H13" s="41">
        <v>20</v>
      </c>
      <c r="I13" s="41">
        <f t="shared" si="3"/>
        <v>353</v>
      </c>
      <c r="J13" s="41">
        <v>238</v>
      </c>
      <c r="K13" s="41">
        <v>115</v>
      </c>
      <c r="L13" s="29"/>
      <c r="M13" s="29"/>
      <c r="Q13" s="9"/>
    </row>
    <row r="14" spans="1:17" s="4" customFormat="1" ht="17.25" hidden="1" customHeight="1">
      <c r="A14" s="9"/>
      <c r="B14" s="9" t="s">
        <v>31</v>
      </c>
      <c r="C14" s="9"/>
      <c r="D14" s="10"/>
      <c r="E14" s="38">
        <v>1</v>
      </c>
      <c r="F14" s="41">
        <f t="shared" si="2"/>
        <v>19</v>
      </c>
      <c r="G14" s="41">
        <v>9</v>
      </c>
      <c r="H14" s="41">
        <v>10</v>
      </c>
      <c r="I14" s="41">
        <f t="shared" si="3"/>
        <v>311</v>
      </c>
      <c r="J14" s="41">
        <v>194</v>
      </c>
      <c r="K14" s="41">
        <v>117</v>
      </c>
      <c r="L14" s="29"/>
      <c r="M14" s="29"/>
      <c r="Q14" s="9"/>
    </row>
    <row r="15" spans="1:17" s="4" customFormat="1" ht="17.25" hidden="1" customHeight="1">
      <c r="A15" s="9"/>
      <c r="B15" s="9" t="s">
        <v>32</v>
      </c>
      <c r="C15" s="9"/>
      <c r="D15" s="9"/>
      <c r="E15" s="39">
        <v>1</v>
      </c>
      <c r="F15" s="41">
        <f t="shared" si="2"/>
        <v>62</v>
      </c>
      <c r="G15" s="41">
        <v>38</v>
      </c>
      <c r="H15" s="41">
        <v>24</v>
      </c>
      <c r="I15" s="41">
        <f t="shared" si="3"/>
        <v>1504</v>
      </c>
      <c r="J15" s="41">
        <v>1000</v>
      </c>
      <c r="K15" s="41">
        <v>504</v>
      </c>
      <c r="L15" s="29"/>
      <c r="M15" s="29"/>
    </row>
    <row r="16" spans="1:17" s="4" customFormat="1" ht="31.5" customHeight="1">
      <c r="A16" s="10" t="s">
        <v>15</v>
      </c>
      <c r="B16" s="9"/>
      <c r="C16" s="9"/>
      <c r="D16" s="10"/>
      <c r="E16" s="38"/>
      <c r="F16" s="41"/>
      <c r="G16" s="41"/>
      <c r="H16" s="41"/>
      <c r="I16" s="41"/>
      <c r="J16" s="41"/>
      <c r="K16" s="41"/>
      <c r="L16" s="55" t="s">
        <v>16</v>
      </c>
      <c r="M16" s="56"/>
    </row>
    <row r="17" spans="1:17" s="4" customFormat="1" ht="31.5" customHeight="1">
      <c r="A17" s="9"/>
      <c r="B17" s="9" t="s">
        <v>0</v>
      </c>
      <c r="C17" s="9"/>
      <c r="D17" s="10"/>
      <c r="E17" s="38">
        <f>SUM(E18:E20)</f>
        <v>2</v>
      </c>
      <c r="F17" s="41">
        <f t="shared" ref="F17:K17" si="4">SUM(F18:F20)</f>
        <v>52</v>
      </c>
      <c r="G17" s="41">
        <f t="shared" si="4"/>
        <v>14</v>
      </c>
      <c r="H17" s="41">
        <f t="shared" si="4"/>
        <v>38</v>
      </c>
      <c r="I17" s="41">
        <f t="shared" si="4"/>
        <v>768</v>
      </c>
      <c r="J17" s="41">
        <f t="shared" si="4"/>
        <v>333</v>
      </c>
      <c r="K17" s="41">
        <f t="shared" si="4"/>
        <v>435</v>
      </c>
      <c r="Q17" s="9"/>
    </row>
    <row r="18" spans="1:17" s="4" customFormat="1" ht="18" hidden="1" customHeight="1">
      <c r="A18" s="9"/>
      <c r="B18" s="9" t="s">
        <v>45</v>
      </c>
      <c r="C18" s="9"/>
      <c r="D18" s="10"/>
      <c r="E18" s="38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36"/>
      <c r="M18" s="11"/>
      <c r="Q18" s="9"/>
    </row>
    <row r="19" spans="1:17" s="4" customFormat="1" ht="18" hidden="1" customHeight="1">
      <c r="A19" s="9"/>
      <c r="B19" s="9" t="s">
        <v>23</v>
      </c>
      <c r="C19" s="9"/>
      <c r="D19" s="10"/>
      <c r="E19" s="38">
        <v>1</v>
      </c>
      <c r="F19" s="41">
        <f>SUM(G19:H19)</f>
        <v>35</v>
      </c>
      <c r="G19" s="41">
        <v>9</v>
      </c>
      <c r="H19" s="41">
        <v>26</v>
      </c>
      <c r="I19" s="41">
        <f t="shared" ref="I19:I24" si="5">J19+K19</f>
        <v>553</v>
      </c>
      <c r="J19" s="41">
        <v>255</v>
      </c>
      <c r="K19" s="41">
        <v>298</v>
      </c>
      <c r="L19" s="36"/>
      <c r="M19" s="11"/>
    </row>
    <row r="20" spans="1:17" s="4" customFormat="1" ht="18" hidden="1" customHeight="1">
      <c r="A20" s="9"/>
      <c r="B20" s="9" t="s">
        <v>24</v>
      </c>
      <c r="C20" s="9"/>
      <c r="D20" s="10"/>
      <c r="E20" s="38">
        <v>1</v>
      </c>
      <c r="F20" s="41">
        <f>SUM(G20:H20)</f>
        <v>17</v>
      </c>
      <c r="G20" s="41">
        <v>5</v>
      </c>
      <c r="H20" s="41">
        <v>12</v>
      </c>
      <c r="I20" s="41">
        <f t="shared" si="5"/>
        <v>215</v>
      </c>
      <c r="J20" s="41">
        <v>78</v>
      </c>
      <c r="K20" s="41">
        <v>137</v>
      </c>
      <c r="L20" s="36"/>
      <c r="M20" s="11"/>
    </row>
    <row r="21" spans="1:17" s="4" customFormat="1" ht="31.5" customHeight="1">
      <c r="A21" s="10" t="s">
        <v>11</v>
      </c>
      <c r="B21" s="9"/>
      <c r="C21" s="9"/>
      <c r="D21" s="10"/>
      <c r="E21" s="38">
        <f>SUM(E22:E24)</f>
        <v>3</v>
      </c>
      <c r="F21" s="41">
        <f t="shared" ref="F21:K21" si="6">SUM(F22:F24)</f>
        <v>293</v>
      </c>
      <c r="G21" s="41">
        <f t="shared" si="6"/>
        <v>134</v>
      </c>
      <c r="H21" s="41">
        <f t="shared" si="6"/>
        <v>159</v>
      </c>
      <c r="I21" s="41">
        <f t="shared" si="6"/>
        <v>5828</v>
      </c>
      <c r="J21" s="41">
        <f t="shared" si="6"/>
        <v>1959</v>
      </c>
      <c r="K21" s="41">
        <f t="shared" si="6"/>
        <v>3869</v>
      </c>
      <c r="L21" s="55" t="s">
        <v>17</v>
      </c>
      <c r="M21" s="56"/>
    </row>
    <row r="22" spans="1:17" s="4" customFormat="1" ht="18" hidden="1" customHeight="1">
      <c r="A22" s="9"/>
      <c r="B22" s="9" t="s">
        <v>33</v>
      </c>
      <c r="C22" s="9"/>
      <c r="D22" s="10"/>
      <c r="E22" s="38">
        <v>1</v>
      </c>
      <c r="F22" s="41">
        <f t="shared" ref="F22:F24" si="7">G22+H22</f>
        <v>53</v>
      </c>
      <c r="G22" s="41">
        <v>24</v>
      </c>
      <c r="H22" s="41">
        <v>29</v>
      </c>
      <c r="I22" s="41">
        <f t="shared" si="5"/>
        <v>941</v>
      </c>
      <c r="J22" s="41">
        <v>208</v>
      </c>
      <c r="K22" s="41">
        <v>733</v>
      </c>
      <c r="L22" s="33"/>
      <c r="M22" s="34"/>
    </row>
    <row r="23" spans="1:17" s="4" customFormat="1" ht="18" hidden="1" customHeight="1">
      <c r="A23" s="9"/>
      <c r="B23" s="9" t="s">
        <v>34</v>
      </c>
      <c r="C23" s="9"/>
      <c r="D23" s="10"/>
      <c r="E23" s="38">
        <v>1</v>
      </c>
      <c r="F23" s="41">
        <v>0</v>
      </c>
      <c r="G23" s="41">
        <v>0</v>
      </c>
      <c r="H23" s="41">
        <v>0</v>
      </c>
      <c r="I23" s="41">
        <f t="shared" si="5"/>
        <v>575</v>
      </c>
      <c r="J23" s="41">
        <v>233</v>
      </c>
      <c r="K23" s="41">
        <v>342</v>
      </c>
      <c r="L23" s="29"/>
      <c r="M23" s="29"/>
    </row>
    <row r="24" spans="1:17" s="4" customFormat="1" ht="18" hidden="1" customHeight="1">
      <c r="A24" s="9"/>
      <c r="B24" s="9" t="s">
        <v>35</v>
      </c>
      <c r="C24" s="9"/>
      <c r="D24" s="9"/>
      <c r="E24" s="38">
        <v>1</v>
      </c>
      <c r="F24" s="41">
        <f t="shared" si="7"/>
        <v>240</v>
      </c>
      <c r="G24" s="41">
        <v>110</v>
      </c>
      <c r="H24" s="41">
        <v>130</v>
      </c>
      <c r="I24" s="41">
        <f t="shared" si="5"/>
        <v>4312</v>
      </c>
      <c r="J24" s="41">
        <v>1518</v>
      </c>
      <c r="K24" s="41">
        <v>2794</v>
      </c>
      <c r="L24" s="29"/>
      <c r="M24" s="29"/>
    </row>
    <row r="25" spans="1:17" s="4" customFormat="1" ht="31.5" customHeight="1">
      <c r="A25" s="9" t="s">
        <v>12</v>
      </c>
      <c r="B25" s="9"/>
      <c r="C25" s="9"/>
      <c r="D25" s="10"/>
      <c r="E25" s="38">
        <v>1</v>
      </c>
      <c r="F25" s="41">
        <v>320</v>
      </c>
      <c r="G25" s="41">
        <v>117</v>
      </c>
      <c r="H25" s="41">
        <v>203</v>
      </c>
      <c r="I25" s="41">
        <v>5777</v>
      </c>
      <c r="J25" s="41">
        <v>2219</v>
      </c>
      <c r="K25" s="41">
        <v>3558</v>
      </c>
      <c r="L25" s="42" t="s">
        <v>18</v>
      </c>
      <c r="M25" s="43"/>
    </row>
    <row r="26" spans="1:17" ht="24.95" hidden="1" customHeight="1">
      <c r="A26" s="8"/>
      <c r="B26" s="29" t="s">
        <v>25</v>
      </c>
      <c r="C26" s="8"/>
      <c r="D26" s="19"/>
      <c r="E26" s="38">
        <v>1</v>
      </c>
      <c r="F26" s="38">
        <v>320</v>
      </c>
      <c r="G26" s="38">
        <v>117</v>
      </c>
      <c r="H26" s="38">
        <v>203</v>
      </c>
      <c r="I26" s="38">
        <v>5777</v>
      </c>
      <c r="J26" s="38">
        <v>2219</v>
      </c>
      <c r="K26" s="38">
        <v>3558</v>
      </c>
      <c r="L26" s="13"/>
      <c r="M26" s="12"/>
      <c r="O26" s="15"/>
    </row>
    <row r="27" spans="1:17" ht="3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8"/>
      <c r="O27" s="15"/>
    </row>
    <row r="28" spans="1:17" s="15" customFormat="1" ht="15.75">
      <c r="B28" s="21" t="s">
        <v>36</v>
      </c>
      <c r="C28" s="14" t="s">
        <v>37</v>
      </c>
      <c r="D28" s="14"/>
    </row>
    <row r="29" spans="1:17" s="15" customFormat="1" ht="15.75">
      <c r="B29" s="21" t="s">
        <v>38</v>
      </c>
      <c r="C29" s="14" t="s">
        <v>39</v>
      </c>
      <c r="D29" s="14"/>
    </row>
    <row r="30" spans="1:17" s="15" customFormat="1" ht="15.75">
      <c r="B30" s="21" t="s">
        <v>22</v>
      </c>
      <c r="C30" s="14" t="s">
        <v>40</v>
      </c>
      <c r="D30" s="14"/>
    </row>
    <row r="31" spans="1:17" s="15" customFormat="1" ht="15.75">
      <c r="B31" s="21" t="s">
        <v>21</v>
      </c>
      <c r="C31" s="14" t="s">
        <v>41</v>
      </c>
      <c r="D31" s="14"/>
    </row>
    <row r="32" spans="1:17" s="15" customFormat="1" ht="15.75">
      <c r="C32" s="15" t="s">
        <v>42</v>
      </c>
    </row>
    <row r="33" spans="2:15" s="15" customFormat="1" ht="15.75"/>
    <row r="34" spans="2:15" s="15" customFormat="1" ht="15.75"/>
    <row r="35" spans="2:15" s="15" customFormat="1" ht="15.75">
      <c r="B35" s="21"/>
      <c r="C35" s="14"/>
      <c r="D35" s="14"/>
    </row>
    <row r="37" spans="2:15" ht="15.75" customHeight="1"/>
    <row r="38" spans="2:15" ht="20.25">
      <c r="O38" s="35"/>
    </row>
    <row r="39" spans="2:15" ht="20.25">
      <c r="O39" s="35"/>
    </row>
  </sheetData>
  <mergeCells count="11">
    <mergeCell ref="A4:D6"/>
    <mergeCell ref="F4:H4"/>
    <mergeCell ref="I4:K4"/>
    <mergeCell ref="L4:M6"/>
    <mergeCell ref="L10:M10"/>
    <mergeCell ref="L21:M21"/>
    <mergeCell ref="A9:D9"/>
    <mergeCell ref="L9:M9"/>
    <mergeCell ref="A8:D8"/>
    <mergeCell ref="L8:M8"/>
    <mergeCell ref="L16:M16"/>
  </mergeCells>
  <phoneticPr fontId="1" type="noConversion"/>
  <pageMargins left="0.62992125984251968" right="0.27559055118110237" top="1.181102362204724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2016-02-08T03:48:07Z</cp:lastPrinted>
  <dcterms:created xsi:type="dcterms:W3CDTF">1997-06-13T10:07:54Z</dcterms:created>
  <dcterms:modified xsi:type="dcterms:W3CDTF">2016-02-23T04:13:05Z</dcterms:modified>
</cp:coreProperties>
</file>